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600" yWindow="90" windowWidth="14160" windowHeight="8835"/>
  </bookViews>
  <sheets>
    <sheet name="정시이월공고_최종" sheetId="7" r:id="rId1"/>
  </sheets>
  <calcPr calcId="145621"/>
</workbook>
</file>

<file path=xl/calcChain.xml><?xml version="1.0" encoding="utf-8"?>
<calcChain xmlns="http://schemas.openxmlformats.org/spreadsheetml/2006/main">
  <c r="U113" i="7" l="1"/>
  <c r="U111" i="7"/>
  <c r="U97" i="7"/>
  <c r="U98" i="7"/>
  <c r="U99" i="7"/>
  <c r="U100" i="7"/>
  <c r="U101" i="7"/>
  <c r="U102" i="7"/>
  <c r="U103" i="7"/>
  <c r="U104" i="7"/>
  <c r="U105" i="7"/>
  <c r="U106" i="7"/>
  <c r="U107" i="7"/>
  <c r="U108" i="7"/>
  <c r="U109" i="7"/>
  <c r="U110" i="7"/>
  <c r="U96" i="7"/>
  <c r="U41" i="7"/>
  <c r="U43" i="7"/>
  <c r="U44" i="7"/>
  <c r="U45" i="7"/>
  <c r="U46" i="7"/>
  <c r="U47" i="7"/>
  <c r="U48" i="7"/>
  <c r="U49" i="7"/>
  <c r="U50" i="7"/>
  <c r="U51" i="7"/>
  <c r="U52" i="7"/>
  <c r="U53" i="7"/>
  <c r="U54" i="7"/>
  <c r="U55" i="7"/>
  <c r="U56" i="7"/>
  <c r="U57" i="7"/>
  <c r="U58" i="7"/>
  <c r="U59" i="7"/>
  <c r="U60" i="7"/>
  <c r="U61" i="7"/>
  <c r="U62" i="7"/>
  <c r="U63" i="7"/>
  <c r="U64" i="7"/>
  <c r="U65" i="7"/>
  <c r="U66" i="7"/>
  <c r="U67" i="7"/>
  <c r="U68" i="7"/>
  <c r="U69" i="7"/>
  <c r="U70" i="7"/>
  <c r="U71" i="7"/>
  <c r="U72" i="7"/>
  <c r="U73" i="7"/>
  <c r="U74" i="7"/>
  <c r="U75" i="7"/>
  <c r="U76" i="7"/>
  <c r="U77" i="7"/>
  <c r="U78" i="7"/>
  <c r="U79" i="7"/>
  <c r="U80" i="7"/>
  <c r="U81" i="7"/>
  <c r="U82" i="7"/>
  <c r="U83" i="7"/>
  <c r="U84" i="7"/>
  <c r="U85" i="7"/>
  <c r="U86" i="7"/>
  <c r="U87" i="7"/>
  <c r="U88" i="7"/>
  <c r="U89" i="7"/>
  <c r="U90" i="7"/>
  <c r="U91" i="7"/>
  <c r="U92" i="7"/>
  <c r="U93" i="7"/>
  <c r="U94" i="7"/>
  <c r="U42" i="7"/>
  <c r="U11" i="7"/>
  <c r="U12" i="7"/>
  <c r="U13" i="7"/>
  <c r="U14" i="7"/>
  <c r="U15" i="7"/>
  <c r="U16" i="7"/>
  <c r="U17" i="7"/>
  <c r="U18" i="7"/>
  <c r="U19" i="7"/>
  <c r="U20" i="7"/>
  <c r="U21" i="7"/>
  <c r="U22" i="7"/>
  <c r="U23" i="7"/>
  <c r="U24" i="7"/>
  <c r="U25" i="7"/>
  <c r="U26" i="7"/>
  <c r="U27" i="7"/>
  <c r="U28" i="7"/>
  <c r="U29" i="7"/>
  <c r="U30" i="7"/>
  <c r="U31" i="7"/>
  <c r="U32" i="7"/>
  <c r="U33" i="7"/>
  <c r="U34" i="7"/>
  <c r="U35" i="7"/>
  <c r="U36" i="7"/>
  <c r="U37" i="7"/>
  <c r="U38" i="7"/>
  <c r="U39" i="7"/>
  <c r="U40" i="7"/>
  <c r="U10" i="7"/>
  <c r="T113" i="7"/>
  <c r="T111" i="7"/>
  <c r="T95" i="7"/>
  <c r="T41" i="7"/>
  <c r="T11" i="7"/>
  <c r="T12" i="7"/>
  <c r="T13" i="7"/>
  <c r="T14" i="7"/>
  <c r="T15" i="7"/>
  <c r="T16" i="7"/>
  <c r="T17" i="7"/>
  <c r="T18" i="7"/>
  <c r="T19" i="7"/>
  <c r="T20" i="7"/>
  <c r="T21" i="7"/>
  <c r="T22" i="7"/>
  <c r="T23" i="7"/>
  <c r="T24" i="7"/>
  <c r="T25" i="7"/>
  <c r="T26" i="7"/>
  <c r="T27" i="7"/>
  <c r="T28" i="7"/>
  <c r="T29" i="7"/>
  <c r="T30" i="7"/>
  <c r="T31" i="7"/>
  <c r="T32" i="7"/>
  <c r="T33" i="7"/>
  <c r="T34" i="7"/>
  <c r="T35" i="7"/>
  <c r="T36" i="7"/>
  <c r="T37" i="7"/>
  <c r="T38" i="7"/>
  <c r="T39" i="7"/>
  <c r="T40" i="7"/>
  <c r="T42" i="7"/>
  <c r="T43" i="7"/>
  <c r="T44" i="7"/>
  <c r="T45" i="7"/>
  <c r="T46" i="7"/>
  <c r="T47" i="7"/>
  <c r="T48" i="7"/>
  <c r="T49" i="7"/>
  <c r="T50" i="7"/>
  <c r="T51" i="7"/>
  <c r="T52" i="7"/>
  <c r="T53" i="7"/>
  <c r="T54" i="7"/>
  <c r="T55" i="7"/>
  <c r="T56" i="7"/>
  <c r="T57" i="7"/>
  <c r="T58" i="7"/>
  <c r="T59" i="7"/>
  <c r="T60" i="7"/>
  <c r="T61" i="7"/>
  <c r="T62" i="7"/>
  <c r="T63" i="7"/>
  <c r="T64" i="7"/>
  <c r="T65" i="7"/>
  <c r="T66" i="7"/>
  <c r="T67" i="7"/>
  <c r="T68" i="7"/>
  <c r="T69" i="7"/>
  <c r="T70" i="7"/>
  <c r="T71" i="7"/>
  <c r="T72" i="7"/>
  <c r="T73" i="7"/>
  <c r="T74" i="7"/>
  <c r="T75" i="7"/>
  <c r="T76" i="7"/>
  <c r="T77" i="7"/>
  <c r="T78" i="7"/>
  <c r="T79" i="7"/>
  <c r="T80" i="7"/>
  <c r="T81" i="7"/>
  <c r="T82" i="7"/>
  <c r="T83" i="7"/>
  <c r="T84" i="7"/>
  <c r="T85" i="7"/>
  <c r="T86" i="7"/>
  <c r="T87" i="7"/>
  <c r="T88" i="7"/>
  <c r="T89" i="7"/>
  <c r="T90" i="7"/>
  <c r="T91" i="7"/>
  <c r="T92" i="7"/>
  <c r="T93" i="7"/>
  <c r="T94" i="7"/>
  <c r="T96" i="7"/>
  <c r="T97" i="7"/>
  <c r="T98" i="7"/>
  <c r="T99" i="7"/>
  <c r="T100" i="7"/>
  <c r="T101" i="7"/>
  <c r="T102" i="7"/>
  <c r="T103" i="7"/>
  <c r="T104" i="7"/>
  <c r="T105" i="7"/>
  <c r="T106" i="7"/>
  <c r="T107" i="7"/>
  <c r="T108" i="7"/>
  <c r="T109" i="7"/>
  <c r="T110" i="7"/>
  <c r="T112" i="7"/>
  <c r="T10" i="7"/>
  <c r="L111" i="7"/>
  <c r="K111" i="7"/>
  <c r="M110" i="7"/>
  <c r="M109" i="7"/>
  <c r="M108" i="7"/>
  <c r="M107" i="7"/>
  <c r="M106" i="7"/>
  <c r="M105" i="7"/>
  <c r="M104" i="7"/>
  <c r="M103" i="7"/>
  <c r="M102" i="7"/>
  <c r="M101" i="7"/>
  <c r="M100" i="7"/>
  <c r="M99" i="7"/>
  <c r="M98" i="7"/>
  <c r="M97" i="7"/>
  <c r="M96" i="7"/>
  <c r="L95" i="7"/>
  <c r="K95" i="7"/>
  <c r="M94" i="7"/>
  <c r="M93" i="7"/>
  <c r="M92" i="7"/>
  <c r="M91" i="7"/>
  <c r="M90" i="7"/>
  <c r="M89" i="7"/>
  <c r="M88" i="7"/>
  <c r="M87" i="7"/>
  <c r="M86" i="7"/>
  <c r="M85" i="7"/>
  <c r="M84" i="7"/>
  <c r="M83" i="7"/>
  <c r="M82" i="7"/>
  <c r="M81" i="7"/>
  <c r="M80" i="7"/>
  <c r="M79" i="7"/>
  <c r="M78" i="7"/>
  <c r="M77" i="7"/>
  <c r="M76" i="7"/>
  <c r="M75" i="7"/>
  <c r="M74" i="7"/>
  <c r="M73" i="7"/>
  <c r="M72" i="7"/>
  <c r="M71" i="7"/>
  <c r="M70" i="7"/>
  <c r="M69" i="7"/>
  <c r="M68" i="7"/>
  <c r="M67" i="7"/>
  <c r="M66" i="7"/>
  <c r="M65" i="7"/>
  <c r="M64" i="7"/>
  <c r="M63" i="7"/>
  <c r="M62" i="7"/>
  <c r="M61" i="7"/>
  <c r="M60" i="7"/>
  <c r="M59" i="7"/>
  <c r="M58" i="7"/>
  <c r="M57" i="7"/>
  <c r="M56" i="7"/>
  <c r="M55" i="7"/>
  <c r="M54" i="7"/>
  <c r="M53" i="7"/>
  <c r="M52" i="7"/>
  <c r="M51" i="7"/>
  <c r="M50" i="7"/>
  <c r="M49" i="7"/>
  <c r="M48" i="7"/>
  <c r="M47" i="7"/>
  <c r="M46" i="7"/>
  <c r="M45" i="7"/>
  <c r="M44" i="7"/>
  <c r="M43" i="7"/>
  <c r="M42" i="7"/>
  <c r="L41" i="7"/>
  <c r="K41" i="7"/>
  <c r="M39" i="7"/>
  <c r="M38" i="7"/>
  <c r="M37" i="7"/>
  <c r="M36" i="7"/>
  <c r="M35" i="7"/>
  <c r="M34" i="7"/>
  <c r="M33" i="7"/>
  <c r="M32" i="7"/>
  <c r="M31" i="7"/>
  <c r="M30" i="7"/>
  <c r="M29" i="7"/>
  <c r="M28" i="7"/>
  <c r="M27" i="7"/>
  <c r="M26" i="7"/>
  <c r="M25" i="7"/>
  <c r="M24" i="7"/>
  <c r="M23" i="7"/>
  <c r="M22" i="7"/>
  <c r="M21" i="7"/>
  <c r="M20" i="7"/>
  <c r="M19" i="7"/>
  <c r="M18" i="7"/>
  <c r="M17" i="7"/>
  <c r="M16" i="7"/>
  <c r="M15" i="7"/>
  <c r="M14" i="7"/>
  <c r="M13" i="7"/>
  <c r="M12" i="7"/>
  <c r="M11" i="7"/>
  <c r="M10" i="7"/>
  <c r="R41" i="7"/>
  <c r="S10" i="7"/>
  <c r="S11" i="7"/>
  <c r="S12" i="7"/>
  <c r="S13" i="7"/>
  <c r="S14" i="7"/>
  <c r="S15" i="7"/>
  <c r="S16" i="7"/>
  <c r="S17" i="7"/>
  <c r="S18" i="7"/>
  <c r="S19" i="7"/>
  <c r="S20" i="7"/>
  <c r="S21" i="7"/>
  <c r="S22" i="7"/>
  <c r="S23" i="7"/>
  <c r="S24" i="7"/>
  <c r="S25" i="7"/>
  <c r="S26" i="7"/>
  <c r="S27" i="7"/>
  <c r="S28" i="7"/>
  <c r="S29" i="7"/>
  <c r="S30" i="7"/>
  <c r="S31" i="7"/>
  <c r="S32" i="7"/>
  <c r="S33" i="7"/>
  <c r="S34" i="7"/>
  <c r="S35" i="7"/>
  <c r="S36" i="7"/>
  <c r="S37" i="7"/>
  <c r="S38" i="7"/>
  <c r="S39" i="7"/>
  <c r="S42" i="7"/>
  <c r="S43" i="7"/>
  <c r="S44" i="7"/>
  <c r="S45" i="7"/>
  <c r="S46" i="7"/>
  <c r="S47" i="7"/>
  <c r="S48" i="7"/>
  <c r="S49" i="7"/>
  <c r="S50" i="7"/>
  <c r="S51" i="7"/>
  <c r="S52" i="7"/>
  <c r="S53" i="7"/>
  <c r="S54" i="7"/>
  <c r="S55" i="7"/>
  <c r="S56" i="7"/>
  <c r="S57" i="7"/>
  <c r="S58" i="7"/>
  <c r="S59" i="7"/>
  <c r="S60" i="7"/>
  <c r="S61" i="7"/>
  <c r="S62" i="7"/>
  <c r="S63" i="7"/>
  <c r="S64" i="7"/>
  <c r="S65" i="7"/>
  <c r="S66" i="7"/>
  <c r="S67" i="7"/>
  <c r="S68" i="7"/>
  <c r="S69" i="7"/>
  <c r="S70" i="7"/>
  <c r="S71" i="7"/>
  <c r="S72" i="7"/>
  <c r="S73" i="7"/>
  <c r="S74" i="7"/>
  <c r="S75" i="7"/>
  <c r="S76" i="7"/>
  <c r="S77" i="7"/>
  <c r="S78" i="7"/>
  <c r="S79" i="7"/>
  <c r="S80" i="7"/>
  <c r="S81" i="7"/>
  <c r="S82" i="7"/>
  <c r="S83" i="7"/>
  <c r="S84" i="7"/>
  <c r="S85" i="7"/>
  <c r="S86" i="7"/>
  <c r="S87" i="7"/>
  <c r="S88" i="7"/>
  <c r="S89" i="7"/>
  <c r="S90" i="7"/>
  <c r="S91" i="7"/>
  <c r="S92" i="7"/>
  <c r="S93" i="7"/>
  <c r="S94" i="7"/>
  <c r="R95" i="7"/>
  <c r="S96" i="7"/>
  <c r="S97" i="7"/>
  <c r="S98" i="7"/>
  <c r="S99" i="7"/>
  <c r="S100" i="7"/>
  <c r="S101" i="7"/>
  <c r="S102" i="7"/>
  <c r="S103" i="7"/>
  <c r="S104" i="7"/>
  <c r="S105" i="7"/>
  <c r="S106" i="7"/>
  <c r="S107" i="7"/>
  <c r="S108" i="7"/>
  <c r="S109" i="7"/>
  <c r="S110" i="7"/>
  <c r="R111" i="7"/>
  <c r="R113" i="7" s="1"/>
  <c r="Q111" i="7"/>
  <c r="Q95" i="7"/>
  <c r="Q41" i="7"/>
  <c r="Q113" i="7" l="1"/>
  <c r="S111" i="7"/>
  <c r="K113" i="7"/>
  <c r="L113" i="7"/>
  <c r="S95" i="7"/>
  <c r="M111" i="7"/>
  <c r="M95" i="7"/>
  <c r="M41" i="7"/>
  <c r="S41" i="7"/>
  <c r="J112" i="7"/>
  <c r="D111" i="7"/>
  <c r="D95" i="7"/>
  <c r="E41" i="7"/>
  <c r="G41" i="7"/>
  <c r="H41" i="7"/>
  <c r="N41" i="7"/>
  <c r="O41" i="7"/>
  <c r="D41" i="7"/>
  <c r="J40" i="7"/>
  <c r="P43" i="7"/>
  <c r="P44" i="7"/>
  <c r="P45" i="7"/>
  <c r="P46" i="7"/>
  <c r="P47" i="7"/>
  <c r="P48" i="7"/>
  <c r="P49" i="7"/>
  <c r="P50" i="7"/>
  <c r="P51" i="7"/>
  <c r="P52" i="7"/>
  <c r="P53" i="7"/>
  <c r="P54" i="7"/>
  <c r="P55" i="7"/>
  <c r="P56" i="7"/>
  <c r="P57" i="7"/>
  <c r="P58" i="7"/>
  <c r="P59" i="7"/>
  <c r="P60" i="7"/>
  <c r="P61" i="7"/>
  <c r="P62" i="7"/>
  <c r="P63" i="7"/>
  <c r="P64" i="7"/>
  <c r="P65" i="7"/>
  <c r="P66" i="7"/>
  <c r="P67" i="7"/>
  <c r="P68" i="7"/>
  <c r="P69" i="7"/>
  <c r="P70" i="7"/>
  <c r="P71" i="7"/>
  <c r="P72" i="7"/>
  <c r="P73" i="7"/>
  <c r="P74" i="7"/>
  <c r="P75" i="7"/>
  <c r="P76" i="7"/>
  <c r="P77" i="7"/>
  <c r="P78" i="7"/>
  <c r="P79" i="7"/>
  <c r="P80" i="7"/>
  <c r="P81" i="7"/>
  <c r="P82" i="7"/>
  <c r="P83" i="7"/>
  <c r="P84" i="7"/>
  <c r="P85" i="7"/>
  <c r="P86" i="7"/>
  <c r="P87" i="7"/>
  <c r="P88" i="7"/>
  <c r="P89" i="7"/>
  <c r="P90" i="7"/>
  <c r="P91" i="7"/>
  <c r="P92" i="7"/>
  <c r="P93" i="7"/>
  <c r="P94" i="7"/>
  <c r="P12" i="7"/>
  <c r="P13" i="7"/>
  <c r="P14" i="7"/>
  <c r="P15" i="7"/>
  <c r="P16" i="7"/>
  <c r="P17" i="7"/>
  <c r="P18" i="7"/>
  <c r="P19" i="7"/>
  <c r="P20" i="7"/>
  <c r="P21" i="7"/>
  <c r="P22" i="7"/>
  <c r="P23" i="7"/>
  <c r="P24" i="7"/>
  <c r="P25" i="7"/>
  <c r="P26" i="7"/>
  <c r="P27" i="7"/>
  <c r="P28" i="7"/>
  <c r="P29" i="7"/>
  <c r="P30" i="7"/>
  <c r="P31" i="7"/>
  <c r="P32" i="7"/>
  <c r="P33" i="7"/>
  <c r="P34" i="7"/>
  <c r="P35" i="7"/>
  <c r="P36" i="7"/>
  <c r="P37" i="7"/>
  <c r="P38" i="7"/>
  <c r="P39" i="7"/>
  <c r="P11" i="7"/>
  <c r="F97" i="7"/>
  <c r="F98" i="7"/>
  <c r="F99" i="7"/>
  <c r="F100" i="7"/>
  <c r="F101" i="7"/>
  <c r="F102" i="7"/>
  <c r="F103" i="7"/>
  <c r="F104" i="7"/>
  <c r="F105" i="7"/>
  <c r="F106" i="7"/>
  <c r="F107" i="7"/>
  <c r="F108" i="7"/>
  <c r="F109" i="7"/>
  <c r="F110" i="7"/>
  <c r="E111" i="7"/>
  <c r="G111" i="7"/>
  <c r="H111" i="7"/>
  <c r="N111" i="7"/>
  <c r="O111" i="7"/>
  <c r="F43" i="7"/>
  <c r="F44" i="7"/>
  <c r="F45" i="7"/>
  <c r="F46" i="7"/>
  <c r="F47" i="7"/>
  <c r="F48" i="7"/>
  <c r="F49" i="7"/>
  <c r="F50" i="7"/>
  <c r="F51" i="7"/>
  <c r="F52" i="7"/>
  <c r="F53" i="7"/>
  <c r="F54" i="7"/>
  <c r="F55" i="7"/>
  <c r="F56" i="7"/>
  <c r="F57" i="7"/>
  <c r="F58" i="7"/>
  <c r="F59" i="7"/>
  <c r="F60" i="7"/>
  <c r="F61" i="7"/>
  <c r="F62" i="7"/>
  <c r="F63" i="7"/>
  <c r="F64" i="7"/>
  <c r="F65" i="7"/>
  <c r="F66" i="7"/>
  <c r="F67" i="7"/>
  <c r="F68" i="7"/>
  <c r="F69" i="7"/>
  <c r="F70" i="7"/>
  <c r="F71" i="7"/>
  <c r="F72" i="7"/>
  <c r="F73" i="7"/>
  <c r="F74" i="7"/>
  <c r="F75" i="7"/>
  <c r="F76" i="7"/>
  <c r="F77" i="7"/>
  <c r="F78" i="7"/>
  <c r="F79" i="7"/>
  <c r="F80" i="7"/>
  <c r="F81" i="7"/>
  <c r="F82" i="7"/>
  <c r="F83" i="7"/>
  <c r="F84" i="7"/>
  <c r="F85" i="7"/>
  <c r="F86" i="7"/>
  <c r="F87" i="7"/>
  <c r="F88" i="7"/>
  <c r="F89" i="7"/>
  <c r="F90" i="7"/>
  <c r="F91" i="7"/>
  <c r="F92" i="7"/>
  <c r="F93" i="7"/>
  <c r="F94" i="7"/>
  <c r="I43" i="7"/>
  <c r="I44" i="7"/>
  <c r="I45" i="7"/>
  <c r="I46" i="7"/>
  <c r="I47" i="7"/>
  <c r="I48" i="7"/>
  <c r="I49" i="7"/>
  <c r="I50" i="7"/>
  <c r="I51" i="7"/>
  <c r="I52" i="7"/>
  <c r="I53" i="7"/>
  <c r="I54" i="7"/>
  <c r="I55" i="7"/>
  <c r="I56" i="7"/>
  <c r="I57" i="7"/>
  <c r="I58" i="7"/>
  <c r="I59" i="7"/>
  <c r="I60" i="7"/>
  <c r="I61" i="7"/>
  <c r="I62" i="7"/>
  <c r="I63" i="7"/>
  <c r="I64" i="7"/>
  <c r="I65" i="7"/>
  <c r="I66" i="7"/>
  <c r="I67" i="7"/>
  <c r="I68" i="7"/>
  <c r="I69" i="7"/>
  <c r="I70" i="7"/>
  <c r="I71" i="7"/>
  <c r="I72" i="7"/>
  <c r="I73" i="7"/>
  <c r="I74" i="7"/>
  <c r="I75" i="7"/>
  <c r="I76" i="7"/>
  <c r="I77" i="7"/>
  <c r="I78" i="7"/>
  <c r="I79" i="7"/>
  <c r="I80" i="7"/>
  <c r="I81" i="7"/>
  <c r="I82" i="7"/>
  <c r="I83" i="7"/>
  <c r="I84" i="7"/>
  <c r="I85" i="7"/>
  <c r="I86" i="7"/>
  <c r="I87" i="7"/>
  <c r="I88" i="7"/>
  <c r="I89" i="7"/>
  <c r="I90" i="7"/>
  <c r="I91" i="7"/>
  <c r="I92" i="7"/>
  <c r="I93" i="7"/>
  <c r="I94" i="7"/>
  <c r="E95" i="7"/>
  <c r="G95" i="7"/>
  <c r="H95" i="7"/>
  <c r="N95" i="7"/>
  <c r="O95" i="7"/>
  <c r="I39" i="7"/>
  <c r="F39" i="7"/>
  <c r="N113" i="7" l="1"/>
  <c r="D113" i="7"/>
  <c r="H113" i="7"/>
  <c r="M113" i="7"/>
  <c r="G113" i="7"/>
  <c r="S113" i="7"/>
  <c r="O113" i="7"/>
  <c r="E113" i="7"/>
  <c r="J39" i="7"/>
  <c r="P110" i="7"/>
  <c r="I110" i="7"/>
  <c r="J110" i="7" s="1"/>
  <c r="P109" i="7"/>
  <c r="I109" i="7"/>
  <c r="J109" i="7" s="1"/>
  <c r="P108" i="7"/>
  <c r="I108" i="7"/>
  <c r="J108" i="7" s="1"/>
  <c r="P107" i="7"/>
  <c r="I107" i="7"/>
  <c r="J107" i="7" s="1"/>
  <c r="P106" i="7"/>
  <c r="I106" i="7"/>
  <c r="J106" i="7" s="1"/>
  <c r="P105" i="7"/>
  <c r="I105" i="7"/>
  <c r="P104" i="7"/>
  <c r="I104" i="7"/>
  <c r="P103" i="7"/>
  <c r="I103" i="7"/>
  <c r="P102" i="7"/>
  <c r="I102" i="7"/>
  <c r="P101" i="7"/>
  <c r="I101" i="7"/>
  <c r="P100" i="7"/>
  <c r="I100" i="7"/>
  <c r="J100" i="7" s="1"/>
  <c r="P99" i="7"/>
  <c r="I99" i="7"/>
  <c r="P98" i="7"/>
  <c r="I98" i="7"/>
  <c r="P97" i="7"/>
  <c r="I97" i="7"/>
  <c r="P96" i="7"/>
  <c r="I96" i="7"/>
  <c r="F96" i="7"/>
  <c r="F111" i="7" s="1"/>
  <c r="J92" i="7"/>
  <c r="J91" i="7"/>
  <c r="J88" i="7"/>
  <c r="J85" i="7"/>
  <c r="J79" i="7"/>
  <c r="J78" i="7"/>
  <c r="J65" i="7"/>
  <c r="J51" i="7"/>
  <c r="P42" i="7"/>
  <c r="I42" i="7"/>
  <c r="I95" i="7" s="1"/>
  <c r="F42" i="7"/>
  <c r="F95" i="7" s="1"/>
  <c r="I38" i="7"/>
  <c r="F38" i="7"/>
  <c r="I37" i="7"/>
  <c r="F37" i="7"/>
  <c r="I36" i="7"/>
  <c r="F36" i="7"/>
  <c r="I35" i="7"/>
  <c r="F35" i="7"/>
  <c r="I34" i="7"/>
  <c r="F34" i="7"/>
  <c r="I33" i="7"/>
  <c r="F33" i="7"/>
  <c r="I32" i="7"/>
  <c r="F32" i="7"/>
  <c r="I31" i="7"/>
  <c r="F31" i="7"/>
  <c r="I30" i="7"/>
  <c r="F30" i="7"/>
  <c r="I29" i="7"/>
  <c r="F29" i="7"/>
  <c r="I28" i="7"/>
  <c r="F28" i="7"/>
  <c r="I27" i="7"/>
  <c r="F27" i="7"/>
  <c r="I26" i="7"/>
  <c r="F26" i="7"/>
  <c r="I25" i="7"/>
  <c r="F25" i="7"/>
  <c r="I24" i="7"/>
  <c r="F24" i="7"/>
  <c r="I23" i="7"/>
  <c r="F23" i="7"/>
  <c r="I22" i="7"/>
  <c r="F22" i="7"/>
  <c r="I21" i="7"/>
  <c r="F21" i="7"/>
  <c r="I20" i="7"/>
  <c r="F20" i="7"/>
  <c r="I19" i="7"/>
  <c r="F19" i="7"/>
  <c r="I18" i="7"/>
  <c r="F18" i="7"/>
  <c r="I17" i="7"/>
  <c r="F17" i="7"/>
  <c r="I16" i="7"/>
  <c r="F16" i="7"/>
  <c r="I15" i="7"/>
  <c r="F15" i="7"/>
  <c r="I14" i="7"/>
  <c r="F14" i="7"/>
  <c r="I13" i="7"/>
  <c r="F13" i="7"/>
  <c r="I12" i="7"/>
  <c r="F12" i="7"/>
  <c r="I11" i="7"/>
  <c r="F11" i="7"/>
  <c r="P10" i="7"/>
  <c r="P41" i="7" s="1"/>
  <c r="I10" i="7"/>
  <c r="F10" i="7"/>
  <c r="J69" i="7"/>
  <c r="J93" i="7"/>
  <c r="J36" i="7" l="1"/>
  <c r="F41" i="7"/>
  <c r="F113" i="7" s="1"/>
  <c r="I41" i="7"/>
  <c r="J24" i="7"/>
  <c r="J28" i="7"/>
  <c r="J16" i="7"/>
  <c r="J17" i="7"/>
  <c r="J96" i="7"/>
  <c r="J11" i="7"/>
  <c r="J23" i="7"/>
  <c r="J27" i="7"/>
  <c r="P95" i="7"/>
  <c r="P111" i="7"/>
  <c r="J101" i="7"/>
  <c r="I111" i="7"/>
  <c r="I113" i="7" s="1"/>
  <c r="J94" i="7"/>
  <c r="J76" i="7"/>
  <c r="J64" i="7"/>
  <c r="J63" i="7"/>
  <c r="J60" i="7"/>
  <c r="J56" i="7"/>
  <c r="J55" i="7"/>
  <c r="J37" i="7"/>
  <c r="J31" i="7"/>
  <c r="J20" i="7"/>
  <c r="J14" i="7"/>
  <c r="J13" i="7"/>
  <c r="J43" i="7"/>
  <c r="J47" i="7"/>
  <c r="J98" i="7"/>
  <c r="J102" i="7"/>
  <c r="J18" i="7"/>
  <c r="J22" i="7"/>
  <c r="J26" i="7"/>
  <c r="J34" i="7"/>
  <c r="J77" i="7"/>
  <c r="J81" i="7"/>
  <c r="J89" i="7"/>
  <c r="J35" i="7"/>
  <c r="J42" i="7"/>
  <c r="J62" i="7"/>
  <c r="J74" i="7"/>
  <c r="J70" i="7"/>
  <c r="J83" i="7"/>
  <c r="J104" i="7"/>
  <c r="J99" i="7"/>
  <c r="J103" i="7"/>
  <c r="J82" i="7"/>
  <c r="J86" i="7"/>
  <c r="J90" i="7"/>
  <c r="J48" i="7"/>
  <c r="J49" i="7"/>
  <c r="J53" i="7"/>
  <c r="J58" i="7"/>
  <c r="J50" i="7"/>
  <c r="J67" i="7"/>
  <c r="J75" i="7"/>
  <c r="J80" i="7"/>
  <c r="J45" i="7"/>
  <c r="J59" i="7"/>
  <c r="J68" i="7"/>
  <c r="J57" i="7"/>
  <c r="J87" i="7"/>
  <c r="J46" i="7"/>
  <c r="J52" i="7"/>
  <c r="J61" i="7"/>
  <c r="J66" i="7"/>
  <c r="J73" i="7"/>
  <c r="J84" i="7"/>
  <c r="J97" i="7"/>
  <c r="J105" i="7"/>
  <c r="J44" i="7"/>
  <c r="J54" i="7"/>
  <c r="J71" i="7"/>
  <c r="J72" i="7"/>
  <c r="J15" i="7"/>
  <c r="J19" i="7"/>
  <c r="J12" i="7"/>
  <c r="J21" i="7"/>
  <c r="J29" i="7"/>
  <c r="J32" i="7"/>
  <c r="J25" i="7"/>
  <c r="J33" i="7"/>
  <c r="J38" i="7"/>
  <c r="J30" i="7"/>
  <c r="J10" i="7"/>
  <c r="P113" i="7" l="1"/>
  <c r="J41" i="7"/>
  <c r="J111" i="7"/>
  <c r="J95" i="7"/>
  <c r="U95" i="7"/>
  <c r="J113" i="7" l="1"/>
</calcChain>
</file>

<file path=xl/sharedStrings.xml><?xml version="1.0" encoding="utf-8"?>
<sst xmlns="http://schemas.openxmlformats.org/spreadsheetml/2006/main" count="159" uniqueCount="145">
  <si>
    <t>단과대학</t>
    <phoneticPr fontId="2" type="noConversion"/>
  </si>
  <si>
    <t>모  집  단  위</t>
    <phoneticPr fontId="2" type="noConversion"/>
  </si>
  <si>
    <t>인문대학</t>
    <phoneticPr fontId="2" type="noConversion"/>
  </si>
  <si>
    <t>국어국문학과</t>
    <phoneticPr fontId="2" type="noConversion"/>
  </si>
  <si>
    <t>영어영문학과</t>
    <phoneticPr fontId="2" type="noConversion"/>
  </si>
  <si>
    <t>독어독문학과</t>
    <phoneticPr fontId="2" type="noConversion"/>
  </si>
  <si>
    <t>불어불문학과</t>
    <phoneticPr fontId="2" type="noConversion"/>
  </si>
  <si>
    <t>중어중문학과</t>
    <phoneticPr fontId="2" type="noConversion"/>
  </si>
  <si>
    <t>일어일문학과</t>
    <phoneticPr fontId="2" type="noConversion"/>
  </si>
  <si>
    <t>한문학과</t>
    <phoneticPr fontId="2" type="noConversion"/>
  </si>
  <si>
    <t>언어학과</t>
    <phoneticPr fontId="2" type="noConversion"/>
  </si>
  <si>
    <t>국사학과</t>
    <phoneticPr fontId="2" type="noConversion"/>
  </si>
  <si>
    <t>수시 이월</t>
  </si>
  <si>
    <t xml:space="preserve"> 당초</t>
    <phoneticPr fontId="2" type="noConversion"/>
  </si>
  <si>
    <t>당초</t>
    <phoneticPr fontId="2" type="noConversion"/>
  </si>
  <si>
    <t>인문계</t>
    <phoneticPr fontId="2" type="noConversion"/>
  </si>
  <si>
    <t>수시 이월</t>
    <phoneticPr fontId="2" type="noConversion"/>
  </si>
  <si>
    <t>변경 인원</t>
    <phoneticPr fontId="2" type="noConversion"/>
  </si>
  <si>
    <t>사학과</t>
    <phoneticPr fontId="2" type="noConversion"/>
  </si>
  <si>
    <t>고고학과</t>
    <phoneticPr fontId="2" type="noConversion"/>
  </si>
  <si>
    <t>철학과</t>
    <phoneticPr fontId="2" type="noConversion"/>
  </si>
  <si>
    <t>사회과학대학</t>
    <phoneticPr fontId="2" type="noConversion"/>
  </si>
  <si>
    <t>사회학과</t>
    <phoneticPr fontId="2" type="noConversion"/>
  </si>
  <si>
    <t>문헌정보학과</t>
    <phoneticPr fontId="2" type="noConversion"/>
  </si>
  <si>
    <t>심리학과</t>
    <phoneticPr fontId="2" type="noConversion"/>
  </si>
  <si>
    <t>언론정보학과</t>
    <phoneticPr fontId="2" type="noConversion"/>
  </si>
  <si>
    <t>사회복지학과</t>
    <phoneticPr fontId="2" type="noConversion"/>
  </si>
  <si>
    <t>행정학과</t>
    <phoneticPr fontId="2" type="noConversion"/>
  </si>
  <si>
    <t>정치외교학과</t>
    <phoneticPr fontId="2" type="noConversion"/>
  </si>
  <si>
    <t>자치행정학과</t>
    <phoneticPr fontId="2" type="noConversion"/>
  </si>
  <si>
    <t>경상대학</t>
    <phoneticPr fontId="2" type="noConversion"/>
  </si>
  <si>
    <t>경영학부</t>
    <phoneticPr fontId="2" type="noConversion"/>
  </si>
  <si>
    <t>무역학과</t>
    <phoneticPr fontId="2" type="noConversion"/>
  </si>
  <si>
    <t>농업생명과학대학</t>
    <phoneticPr fontId="2" type="noConversion"/>
  </si>
  <si>
    <t>농업경제학과</t>
    <phoneticPr fontId="2" type="noConversion"/>
  </si>
  <si>
    <t>사범대학</t>
    <phoneticPr fontId="2" type="noConversion"/>
  </si>
  <si>
    <t>국어교육과</t>
    <phoneticPr fontId="2" type="noConversion"/>
  </si>
  <si>
    <t>영어교육과</t>
    <phoneticPr fontId="2" type="noConversion"/>
  </si>
  <si>
    <t>교육학과</t>
    <phoneticPr fontId="2" type="noConversion"/>
  </si>
  <si>
    <t>자유전공학부</t>
    <phoneticPr fontId="2" type="noConversion"/>
  </si>
  <si>
    <t>인문계열 계</t>
    <phoneticPr fontId="2" type="noConversion"/>
  </si>
  <si>
    <t>자연계</t>
    <phoneticPr fontId="2" type="noConversion"/>
  </si>
  <si>
    <t>자연과학대학</t>
    <phoneticPr fontId="2" type="noConversion"/>
  </si>
  <si>
    <t>수학과</t>
    <phoneticPr fontId="2" type="noConversion"/>
  </si>
  <si>
    <t>정보통계학과</t>
    <phoneticPr fontId="2" type="noConversion"/>
  </si>
  <si>
    <t>물리학과</t>
    <phoneticPr fontId="2" type="noConversion"/>
  </si>
  <si>
    <t>천문우주과학과</t>
    <phoneticPr fontId="2" type="noConversion"/>
  </si>
  <si>
    <t>화학과</t>
    <phoneticPr fontId="2" type="noConversion"/>
  </si>
  <si>
    <t>생화학과</t>
    <phoneticPr fontId="2" type="noConversion"/>
  </si>
  <si>
    <t>지질환경과학과</t>
    <phoneticPr fontId="2" type="noConversion"/>
  </si>
  <si>
    <t>해양환경과학과</t>
    <phoneticPr fontId="2" type="noConversion"/>
  </si>
  <si>
    <t>공과대학</t>
    <phoneticPr fontId="2" type="noConversion"/>
  </si>
  <si>
    <t>건축학과(5년)</t>
    <phoneticPr fontId="2" type="noConversion"/>
  </si>
  <si>
    <t>건축공학과</t>
    <phoneticPr fontId="2" type="noConversion"/>
  </si>
  <si>
    <t>토목공학과</t>
    <phoneticPr fontId="2" type="noConversion"/>
  </si>
  <si>
    <t>환경공학과</t>
    <phoneticPr fontId="2" type="noConversion"/>
  </si>
  <si>
    <t>기계공학과</t>
    <phoneticPr fontId="2" type="noConversion"/>
  </si>
  <si>
    <t>기계설계공학과</t>
    <phoneticPr fontId="2" type="noConversion"/>
  </si>
  <si>
    <t>메카트로닉스공학과</t>
    <phoneticPr fontId="2" type="noConversion"/>
  </si>
  <si>
    <t>항공우주공학과</t>
    <phoneticPr fontId="2" type="noConversion"/>
  </si>
  <si>
    <t>선박해양공학과</t>
    <phoneticPr fontId="2" type="noConversion"/>
  </si>
  <si>
    <t>전기공학과</t>
    <phoneticPr fontId="2" type="noConversion"/>
  </si>
  <si>
    <t>컴퓨터공학과</t>
    <phoneticPr fontId="2" type="noConversion"/>
  </si>
  <si>
    <t>전자공학과</t>
    <phoneticPr fontId="2" type="noConversion"/>
  </si>
  <si>
    <t>전파공학과</t>
    <phoneticPr fontId="2" type="noConversion"/>
  </si>
  <si>
    <t>정보통신공학과</t>
    <phoneticPr fontId="2" type="noConversion"/>
  </si>
  <si>
    <t>나노소재공학과</t>
    <phoneticPr fontId="2" type="noConversion"/>
  </si>
  <si>
    <t>재료공학과</t>
    <phoneticPr fontId="2" type="noConversion"/>
  </si>
  <si>
    <t>화학공학과</t>
    <phoneticPr fontId="2" type="noConversion"/>
  </si>
  <si>
    <t>고분자공학과</t>
    <phoneticPr fontId="2" type="noConversion"/>
  </si>
  <si>
    <t>정밀응용화학과</t>
    <phoneticPr fontId="2" type="noConversion"/>
  </si>
  <si>
    <t>유기소재섬유시스템공학과</t>
    <phoneticPr fontId="2" type="noConversion"/>
  </si>
  <si>
    <t>식물자원학과</t>
    <phoneticPr fontId="2" type="noConversion"/>
  </si>
  <si>
    <t>원예학과</t>
    <phoneticPr fontId="2" type="noConversion"/>
  </si>
  <si>
    <t>산림환경자원학과</t>
    <phoneticPr fontId="2" type="noConversion"/>
  </si>
  <si>
    <t>환경소재공학과</t>
    <phoneticPr fontId="2" type="noConversion"/>
  </si>
  <si>
    <t>동물자원생명과학과</t>
    <phoneticPr fontId="2" type="noConversion"/>
  </si>
  <si>
    <t>동물바이오시스템과학과</t>
    <phoneticPr fontId="2" type="noConversion"/>
  </si>
  <si>
    <t>응용생물학과</t>
    <phoneticPr fontId="2" type="noConversion"/>
  </si>
  <si>
    <t>생물환경화학과</t>
    <phoneticPr fontId="2" type="noConversion"/>
  </si>
  <si>
    <t>식품공학과</t>
    <phoneticPr fontId="2" type="noConversion"/>
  </si>
  <si>
    <t>지역환경토목학과</t>
    <phoneticPr fontId="2" type="noConversion"/>
  </si>
  <si>
    <t>바이오시스템기계공학과</t>
    <phoneticPr fontId="2" type="noConversion"/>
  </si>
  <si>
    <t>생활과학대학</t>
    <phoneticPr fontId="2" type="noConversion"/>
  </si>
  <si>
    <t>의류학과</t>
    <phoneticPr fontId="2" type="noConversion"/>
  </si>
  <si>
    <t>식품영양학과</t>
    <phoneticPr fontId="2" type="noConversion"/>
  </si>
  <si>
    <t>소비자생활정보학과</t>
    <phoneticPr fontId="2" type="noConversion"/>
  </si>
  <si>
    <t>수의과대학</t>
    <phoneticPr fontId="2" type="noConversion"/>
  </si>
  <si>
    <t>수의예과</t>
    <phoneticPr fontId="2" type="noConversion"/>
  </si>
  <si>
    <t>수학교육과</t>
    <phoneticPr fontId="2" type="noConversion"/>
  </si>
  <si>
    <t>건설공학교육과</t>
    <phoneticPr fontId="2" type="noConversion"/>
  </si>
  <si>
    <t>기계.금속공학교육과</t>
    <phoneticPr fontId="2" type="noConversion"/>
  </si>
  <si>
    <t>전기.전자.통신공학교육과</t>
    <phoneticPr fontId="2" type="noConversion"/>
  </si>
  <si>
    <t>화학공학교육과</t>
    <phoneticPr fontId="2" type="noConversion"/>
  </si>
  <si>
    <t>기술교육과</t>
    <phoneticPr fontId="2" type="noConversion"/>
  </si>
  <si>
    <t>간호대학</t>
    <phoneticPr fontId="2" type="noConversion"/>
  </si>
  <si>
    <t>간호학과(인문계)</t>
    <phoneticPr fontId="2" type="noConversion"/>
  </si>
  <si>
    <t>간호학과(자연계)</t>
    <phoneticPr fontId="2" type="noConversion"/>
  </si>
  <si>
    <t>생명시스템
과 학 대 학</t>
    <phoneticPr fontId="2" type="noConversion"/>
  </si>
  <si>
    <t>생물과학과</t>
    <phoneticPr fontId="2" type="noConversion"/>
  </si>
  <si>
    <t>미생물분자생명과학과</t>
    <phoneticPr fontId="2" type="noConversion"/>
  </si>
  <si>
    <t>자연계열  계</t>
    <phoneticPr fontId="2" type="noConversion"/>
  </si>
  <si>
    <t>예
체
능
계</t>
    <phoneticPr fontId="2" type="noConversion"/>
  </si>
  <si>
    <t>체육교육과</t>
    <phoneticPr fontId="2" type="noConversion"/>
  </si>
  <si>
    <t>스포츠과학과</t>
    <phoneticPr fontId="2" type="noConversion"/>
  </si>
  <si>
    <t>한국무용</t>
    <phoneticPr fontId="2" type="noConversion"/>
  </si>
  <si>
    <t>현대무용</t>
    <phoneticPr fontId="2" type="noConversion"/>
  </si>
  <si>
    <t>발레</t>
    <phoneticPr fontId="2" type="noConversion"/>
  </si>
  <si>
    <t>예술대학</t>
    <phoneticPr fontId="2" type="noConversion"/>
  </si>
  <si>
    <t>음악과(성악)</t>
    <phoneticPr fontId="2" type="noConversion"/>
  </si>
  <si>
    <t>음악과(작곡)</t>
    <phoneticPr fontId="2" type="noConversion"/>
  </si>
  <si>
    <t>음악과(피아노)</t>
    <phoneticPr fontId="2" type="noConversion"/>
  </si>
  <si>
    <t>관현악과(관악)</t>
    <phoneticPr fontId="2" type="noConversion"/>
  </si>
  <si>
    <t>관현악과(현악)</t>
    <phoneticPr fontId="2" type="noConversion"/>
  </si>
  <si>
    <t>회화과(한국화)</t>
    <phoneticPr fontId="2" type="noConversion"/>
  </si>
  <si>
    <t>회화과(서양화)</t>
    <phoneticPr fontId="2" type="noConversion"/>
  </si>
  <si>
    <t>조소과</t>
    <phoneticPr fontId="2" type="noConversion"/>
  </si>
  <si>
    <t>예.체능계열  계</t>
    <phoneticPr fontId="2" type="noConversion"/>
  </si>
  <si>
    <t>총         계</t>
    <phoneticPr fontId="2" type="noConversion"/>
  </si>
  <si>
    <t>계열</t>
    <phoneticPr fontId="2" type="noConversion"/>
  </si>
  <si>
    <t>소계</t>
    <phoneticPr fontId="2" type="noConversion"/>
  </si>
  <si>
    <t>농업생명
과학대학</t>
    <phoneticPr fontId="2" type="noConversion"/>
  </si>
  <si>
    <t>충남대학교총장</t>
    <phoneticPr fontId="2" type="noConversion"/>
  </si>
  <si>
    <t>2014학년도 정시 신입생 모집인원 변경 공고</t>
    <phoneticPr fontId="2" type="noConversion"/>
  </si>
  <si>
    <t>2014학년도 정시('가'군,'나'군) 신입생 모집인원을 다음과 같이 변경 공고합니다.</t>
    <phoneticPr fontId="2" type="noConversion"/>
  </si>
  <si>
    <t xml:space="preserve">2013.  12.  18. </t>
    <phoneticPr fontId="2" type="noConversion"/>
  </si>
  <si>
    <t>경제학과</t>
  </si>
  <si>
    <t>디자인창의학과(도자․섬유디자인)</t>
    <phoneticPr fontId="2" type="noConversion"/>
  </si>
  <si>
    <t>디자인창의학과(시각․제품디자인
)</t>
    <phoneticPr fontId="2" type="noConversion"/>
  </si>
  <si>
    <t>인문/자연</t>
    <phoneticPr fontId="2" type="noConversion"/>
  </si>
  <si>
    <t>군사학부</t>
    <phoneticPr fontId="2" type="noConversion"/>
  </si>
  <si>
    <t>육군학전공</t>
    <phoneticPr fontId="2" type="noConversion"/>
  </si>
  <si>
    <t>나군 특성화고졸재직자전형</t>
    <phoneticPr fontId="2" type="noConversion"/>
  </si>
  <si>
    <t>가군 해군학전형</t>
    <phoneticPr fontId="2" type="noConversion"/>
  </si>
  <si>
    <t>모집인원(정원 내)</t>
    <phoneticPr fontId="2" type="noConversion"/>
  </si>
  <si>
    <t>모집인원(정원 외)</t>
    <phoneticPr fontId="2" type="noConversion"/>
  </si>
  <si>
    <t>소계</t>
    <phoneticPr fontId="2" type="noConversion"/>
  </si>
  <si>
    <t>계</t>
    <phoneticPr fontId="2" type="noConversion"/>
  </si>
  <si>
    <t>해군학전공</t>
    <phoneticPr fontId="2" type="noConversion"/>
  </si>
  <si>
    <t xml:space="preserve"> 인문사회과학전공</t>
    <phoneticPr fontId="2" type="noConversion"/>
  </si>
  <si>
    <t xml:space="preserve"> 리더십과 조직과학전공</t>
    <phoneticPr fontId="2" type="noConversion"/>
  </si>
  <si>
    <t xml:space="preserve"> 공공안전학전공</t>
    <phoneticPr fontId="2" type="noConversion"/>
  </si>
  <si>
    <t>나군 농어촌학생전형</t>
    <phoneticPr fontId="2" type="noConversion"/>
  </si>
  <si>
    <t>가군 일반전형</t>
    <phoneticPr fontId="2" type="noConversion"/>
  </si>
  <si>
    <t>나군 일반전형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</si>
</sst>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0_ "/>
  </numFmts>
  <fonts count="40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2"/>
      <name val="HY그래픽"/>
      <family val="1"/>
      <charset val="129"/>
    </font>
    <font>
      <sz val="10"/>
      <name val="HY그래픽"/>
      <family val="1"/>
      <charset val="129"/>
    </font>
    <font>
      <sz val="11"/>
      <name val="HY그래픽"/>
      <family val="1"/>
      <charset val="129"/>
    </font>
    <font>
      <b/>
      <sz val="22"/>
      <name val="HY그래픽"/>
      <family val="1"/>
      <charset val="129"/>
    </font>
    <font>
      <b/>
      <sz val="10"/>
      <name val="HY그래픽"/>
      <family val="1"/>
      <charset val="129"/>
    </font>
    <font>
      <b/>
      <sz val="11"/>
      <name val="HY그래픽"/>
      <family val="1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0"/>
      <name val="Arial"/>
      <family val="2"/>
    </font>
    <font>
      <sz val="11"/>
      <color indexed="19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62"/>
      <name val="맑은 고딕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2"/>
      <name val="돋움"/>
      <family val="3"/>
      <charset val="129"/>
    </font>
    <font>
      <sz val="12"/>
      <name val="돋움"/>
      <family val="3"/>
      <charset val="129"/>
    </font>
    <font>
      <sz val="10"/>
      <color indexed="10"/>
      <name val="HY그래픽"/>
      <family val="1"/>
      <charset val="129"/>
    </font>
    <font>
      <sz val="11"/>
      <color theme="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0"/>
      <color rgb="FF0000FF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26"/>
      <name val="HY그래픽"/>
      <family val="1"/>
      <charset val="129"/>
    </font>
    <font>
      <sz val="26"/>
      <name val="돋움"/>
      <family val="3"/>
      <charset val="129"/>
    </font>
    <font>
      <sz val="10"/>
      <color theme="1"/>
      <name val="맑은 고딕"/>
      <family val="3"/>
      <charset val="129"/>
      <scheme val="minor"/>
    </font>
  </fonts>
  <fills count="24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46"/>
      </patternFill>
    </fill>
    <fill>
      <patternFill patternType="solid">
        <fgColor indexed="55"/>
      </patternFill>
    </fill>
    <fill>
      <patternFill patternType="solid">
        <fgColor indexed="5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9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5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theme="3"/>
      </left>
      <right style="thin">
        <color theme="3"/>
      </right>
      <top style="thin">
        <color theme="3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theme="3"/>
      </bottom>
      <diagonal/>
    </border>
    <border>
      <left/>
      <right/>
      <top style="medium">
        <color indexed="64"/>
      </top>
      <bottom style="thin">
        <color theme="3"/>
      </bottom>
      <diagonal/>
    </border>
    <border>
      <left style="thin">
        <color theme="3"/>
      </left>
      <right style="thin">
        <color theme="3"/>
      </right>
      <top/>
      <bottom style="thin">
        <color theme="3"/>
      </bottom>
      <diagonal/>
    </border>
    <border>
      <left style="thin">
        <color theme="3"/>
      </left>
      <right style="thin">
        <color theme="3"/>
      </right>
      <top style="thin">
        <color theme="3"/>
      </top>
      <bottom/>
      <diagonal/>
    </border>
    <border>
      <left style="thin">
        <color theme="3"/>
      </left>
      <right style="thin">
        <color theme="3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theme="3"/>
      </bottom>
      <diagonal/>
    </border>
  </borders>
  <cellStyleXfs count="47">
    <xf numFmtId="0" fontId="0" fillId="0" borderId="0">
      <alignment vertical="center"/>
    </xf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15" borderId="1" applyNumberFormat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4" fillId="4" borderId="2" applyNumberFormat="0" applyFont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17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0" fontId="11" fillId="0" borderId="4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7" borderId="1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15" borderId="9" applyNumberFormat="0" applyAlignment="0" applyProtection="0">
      <alignment vertical="center"/>
    </xf>
    <xf numFmtId="0" fontId="1" fillId="0" borderId="0"/>
    <xf numFmtId="0" fontId="1" fillId="0" borderId="0"/>
  </cellStyleXfs>
  <cellXfs count="109">
    <xf numFmtId="0" fontId="0" fillId="0" borderId="0" xfId="0">
      <alignment vertical="center"/>
    </xf>
    <xf numFmtId="0" fontId="4" fillId="0" borderId="0" xfId="46" applyFont="1"/>
    <xf numFmtId="0" fontId="5" fillId="0" borderId="0" xfId="46" applyFont="1"/>
    <xf numFmtId="0" fontId="6" fillId="0" borderId="0" xfId="46" applyFont="1" applyBorder="1" applyAlignment="1">
      <alignment horizontal="center"/>
    </xf>
    <xf numFmtId="41" fontId="5" fillId="0" borderId="0" xfId="33" applyFont="1" applyAlignment="1"/>
    <xf numFmtId="41" fontId="8" fillId="0" borderId="0" xfId="33" applyFont="1" applyAlignment="1"/>
    <xf numFmtId="41" fontId="7" fillId="0" borderId="0" xfId="33" applyFont="1" applyBorder="1" applyAlignment="1">
      <alignment horizontal="center" vertical="center"/>
    </xf>
    <xf numFmtId="41" fontId="7" fillId="0" borderId="0" xfId="33" applyFont="1" applyBorder="1" applyAlignment="1">
      <alignment vertical="center"/>
    </xf>
    <xf numFmtId="41" fontId="5" fillId="0" borderId="0" xfId="33" applyFont="1" applyAlignment="1">
      <alignment vertical="center"/>
    </xf>
    <xf numFmtId="41" fontId="4" fillId="0" borderId="0" xfId="33" applyFont="1" applyAlignment="1">
      <alignment vertical="center"/>
    </xf>
    <xf numFmtId="41" fontId="4" fillId="0" borderId="0" xfId="33" applyFont="1" applyAlignment="1"/>
    <xf numFmtId="41" fontId="7" fillId="0" borderId="0" xfId="33" applyFont="1" applyAlignment="1"/>
    <xf numFmtId="41" fontId="28" fillId="0" borderId="0" xfId="46" applyNumberFormat="1" applyFont="1" applyFill="1"/>
    <xf numFmtId="0" fontId="6" fillId="0" borderId="0" xfId="46" applyFont="1" applyBorder="1" applyAlignment="1">
      <alignment horizontal="center" shrinkToFit="1"/>
    </xf>
    <xf numFmtId="0" fontId="4" fillId="0" borderId="0" xfId="46" applyFont="1" applyAlignment="1">
      <alignment shrinkToFit="1"/>
    </xf>
    <xf numFmtId="41" fontId="7" fillId="0" borderId="0" xfId="33" applyFont="1" applyBorder="1" applyAlignment="1">
      <alignment horizontal="center" vertical="center" shrinkToFit="1"/>
    </xf>
    <xf numFmtId="41" fontId="4" fillId="0" borderId="0" xfId="33" applyFont="1" applyAlignment="1">
      <alignment vertical="center" shrinkToFit="1"/>
    </xf>
    <xf numFmtId="41" fontId="4" fillId="0" borderId="0" xfId="33" applyFont="1" applyAlignment="1">
      <alignment shrinkToFit="1"/>
    </xf>
    <xf numFmtId="41" fontId="30" fillId="0" borderId="10" xfId="33" applyFont="1" applyBorder="1" applyAlignment="1">
      <alignment vertical="center"/>
    </xf>
    <xf numFmtId="0" fontId="30" fillId="0" borderId="10" xfId="33" applyNumberFormat="1" applyFont="1" applyBorder="1" applyAlignment="1">
      <alignment horizontal="left" vertical="center" shrinkToFit="1"/>
    </xf>
    <xf numFmtId="0" fontId="30" fillId="0" borderId="10" xfId="33" applyNumberFormat="1" applyFont="1" applyFill="1" applyBorder="1" applyAlignment="1">
      <alignment horizontal="left" vertical="center" shrinkToFit="1"/>
    </xf>
    <xf numFmtId="41" fontId="30" fillId="0" borderId="10" xfId="33" applyFont="1" applyFill="1" applyBorder="1" applyAlignment="1">
      <alignment vertical="center"/>
    </xf>
    <xf numFmtId="41" fontId="30" fillId="18" borderId="10" xfId="33" applyFont="1" applyFill="1" applyBorder="1" applyAlignment="1">
      <alignment vertical="center"/>
    </xf>
    <xf numFmtId="41" fontId="30" fillId="22" borderId="10" xfId="33" applyFont="1" applyFill="1" applyBorder="1" applyAlignment="1">
      <alignment vertical="center"/>
    </xf>
    <xf numFmtId="41" fontId="36" fillId="0" borderId="10" xfId="33" applyFont="1" applyBorder="1" applyAlignment="1">
      <alignment horizontal="center" vertical="center" wrapText="1"/>
    </xf>
    <xf numFmtId="41" fontId="30" fillId="22" borderId="13" xfId="33" applyFont="1" applyFill="1" applyBorder="1" applyAlignment="1">
      <alignment vertical="center"/>
    </xf>
    <xf numFmtId="41" fontId="32" fillId="19" borderId="19" xfId="33" applyFont="1" applyFill="1" applyBorder="1" applyAlignment="1">
      <alignment vertical="center"/>
    </xf>
    <xf numFmtId="41" fontId="32" fillId="19" borderId="20" xfId="33" applyFont="1" applyFill="1" applyBorder="1" applyAlignment="1">
      <alignment vertical="center"/>
    </xf>
    <xf numFmtId="41" fontId="30" fillId="0" borderId="12" xfId="33" applyFont="1" applyBorder="1" applyAlignment="1">
      <alignment vertical="center"/>
    </xf>
    <xf numFmtId="41" fontId="36" fillId="0" borderId="12" xfId="33" applyFont="1" applyBorder="1" applyAlignment="1">
      <alignment horizontal="center" vertical="center" wrapText="1"/>
    </xf>
    <xf numFmtId="41" fontId="30" fillId="22" borderId="12" xfId="33" applyFont="1" applyFill="1" applyBorder="1" applyAlignment="1">
      <alignment vertical="center"/>
    </xf>
    <xf numFmtId="41" fontId="30" fillId="0" borderId="29" xfId="33" applyFont="1" applyBorder="1" applyAlignment="1">
      <alignment vertical="center"/>
    </xf>
    <xf numFmtId="41" fontId="30" fillId="18" borderId="30" xfId="33" applyFont="1" applyFill="1" applyBorder="1" applyAlignment="1">
      <alignment vertical="center"/>
    </xf>
    <xf numFmtId="41" fontId="30" fillId="0" borderId="14" xfId="33" applyFont="1" applyFill="1" applyBorder="1" applyAlignment="1">
      <alignment vertical="center"/>
    </xf>
    <xf numFmtId="41" fontId="30" fillId="22" borderId="14" xfId="33" applyFont="1" applyFill="1" applyBorder="1" applyAlignment="1">
      <alignment vertical="center"/>
    </xf>
    <xf numFmtId="41" fontId="36" fillId="0" borderId="31" xfId="33" applyFont="1" applyBorder="1" applyAlignment="1">
      <alignment horizontal="center" vertical="center" wrapText="1"/>
    </xf>
    <xf numFmtId="41" fontId="36" fillId="0" borderId="32" xfId="33" applyFont="1" applyBorder="1" applyAlignment="1">
      <alignment horizontal="center" vertical="center" wrapText="1"/>
    </xf>
    <xf numFmtId="41" fontId="36" fillId="0" borderId="33" xfId="33" applyFont="1" applyBorder="1" applyAlignment="1">
      <alignment horizontal="center" vertical="center" wrapText="1"/>
    </xf>
    <xf numFmtId="41" fontId="36" fillId="0" borderId="34" xfId="33" applyFont="1" applyBorder="1" applyAlignment="1">
      <alignment horizontal="center" vertical="center" wrapText="1"/>
    </xf>
    <xf numFmtId="41" fontId="36" fillId="0" borderId="35" xfId="33" applyFont="1" applyBorder="1" applyAlignment="1">
      <alignment horizontal="center" vertical="center" wrapText="1"/>
    </xf>
    <xf numFmtId="41" fontId="36" fillId="0" borderId="36" xfId="33" applyFont="1" applyBorder="1" applyAlignment="1">
      <alignment horizontal="center" vertical="center" wrapText="1"/>
    </xf>
    <xf numFmtId="41" fontId="36" fillId="0" borderId="37" xfId="33" applyFont="1" applyBorder="1" applyAlignment="1">
      <alignment horizontal="center" vertical="center" wrapText="1"/>
    </xf>
    <xf numFmtId="41" fontId="36" fillId="0" borderId="38" xfId="33" applyFont="1" applyBorder="1" applyAlignment="1">
      <alignment horizontal="center" vertical="center" wrapText="1"/>
    </xf>
    <xf numFmtId="41" fontId="30" fillId="0" borderId="10" xfId="33" applyFont="1" applyBorder="1" applyAlignment="1">
      <alignment vertical="center" shrinkToFit="1"/>
    </xf>
    <xf numFmtId="41" fontId="30" fillId="0" borderId="39" xfId="33" applyFont="1" applyFill="1" applyBorder="1" applyAlignment="1">
      <alignment vertical="center"/>
    </xf>
    <xf numFmtId="0" fontId="34" fillId="0" borderId="10" xfId="0" applyFont="1" applyBorder="1" applyAlignment="1">
      <alignment vertical="center" shrinkToFit="1"/>
    </xf>
    <xf numFmtId="41" fontId="39" fillId="0" borderId="12" xfId="0" applyNumberFormat="1" applyFont="1" applyBorder="1" applyAlignment="1">
      <alignment vertical="center"/>
    </xf>
    <xf numFmtId="41" fontId="39" fillId="0" borderId="40" xfId="0" applyNumberFormat="1" applyFont="1" applyBorder="1" applyAlignment="1">
      <alignment vertical="center"/>
    </xf>
    <xf numFmtId="41" fontId="39" fillId="0" borderId="15" xfId="0" applyNumberFormat="1" applyFont="1" applyBorder="1" applyAlignment="1">
      <alignment vertical="center"/>
    </xf>
    <xf numFmtId="41" fontId="39" fillId="0" borderId="10" xfId="0" applyNumberFormat="1" applyFont="1" applyBorder="1" applyAlignment="1">
      <alignment vertical="center"/>
    </xf>
    <xf numFmtId="0" fontId="34" fillId="0" borderId="10" xfId="0" applyFont="1" applyBorder="1" applyAlignment="1">
      <alignment horizontal="center" vertical="center" shrinkToFit="1"/>
    </xf>
    <xf numFmtId="0" fontId="30" fillId="0" borderId="12" xfId="33" applyNumberFormat="1" applyFont="1" applyBorder="1" applyAlignment="1">
      <alignment horizontal="center" vertical="center" shrinkToFit="1"/>
    </xf>
    <xf numFmtId="0" fontId="30" fillId="0" borderId="10" xfId="33" applyNumberFormat="1" applyFont="1" applyBorder="1" applyAlignment="1">
      <alignment horizontal="center" vertical="center" shrinkToFit="1"/>
    </xf>
    <xf numFmtId="41" fontId="30" fillId="0" borderId="23" xfId="33" applyFont="1" applyFill="1" applyBorder="1" applyAlignment="1">
      <alignment horizontal="center" vertical="center" shrinkToFit="1"/>
    </xf>
    <xf numFmtId="176" fontId="30" fillId="21" borderId="27" xfId="46" applyNumberFormat="1" applyFont="1" applyFill="1" applyBorder="1" applyAlignment="1">
      <alignment horizontal="center" vertical="center" shrinkToFit="1"/>
    </xf>
    <xf numFmtId="176" fontId="33" fillId="22" borderId="27" xfId="46" applyNumberFormat="1" applyFont="1" applyFill="1" applyBorder="1" applyAlignment="1">
      <alignment horizontal="center" vertical="center" shrinkToFit="1"/>
    </xf>
    <xf numFmtId="0" fontId="30" fillId="21" borderId="27" xfId="46" applyFont="1" applyFill="1" applyBorder="1" applyAlignment="1">
      <alignment horizontal="center" vertical="center" shrinkToFit="1"/>
    </xf>
    <xf numFmtId="41" fontId="30" fillId="0" borderId="12" xfId="33" applyFont="1" applyBorder="1" applyAlignment="1">
      <alignment vertical="center" shrinkToFit="1"/>
    </xf>
    <xf numFmtId="41" fontId="30" fillId="0" borderId="10" xfId="33" applyFont="1" applyBorder="1" applyAlignment="1">
      <alignment horizontal="left" vertical="center" shrinkToFit="1"/>
    </xf>
    <xf numFmtId="41" fontId="30" fillId="0" borderId="10" xfId="33" applyFont="1" applyFill="1" applyBorder="1" applyAlignment="1">
      <alignment horizontal="left" vertical="center" shrinkToFit="1"/>
    </xf>
    <xf numFmtId="41" fontId="35" fillId="0" borderId="10" xfId="33" applyFont="1" applyBorder="1" applyAlignment="1">
      <alignment vertical="center" shrinkToFit="1"/>
    </xf>
    <xf numFmtId="41" fontId="30" fillId="0" borderId="10" xfId="33" applyFont="1" applyFill="1" applyBorder="1" applyAlignment="1">
      <alignment vertical="center" shrinkToFit="1"/>
    </xf>
    <xf numFmtId="41" fontId="30" fillId="23" borderId="40" xfId="33" applyFont="1" applyFill="1" applyBorder="1" applyAlignment="1">
      <alignment vertical="center"/>
    </xf>
    <xf numFmtId="41" fontId="32" fillId="19" borderId="17" xfId="33" applyFont="1" applyFill="1" applyBorder="1" applyAlignment="1">
      <alignment horizontal="center" vertical="center"/>
    </xf>
    <xf numFmtId="41" fontId="32" fillId="19" borderId="18" xfId="33" applyFont="1" applyFill="1" applyBorder="1" applyAlignment="1">
      <alignment horizontal="center" vertical="center"/>
    </xf>
    <xf numFmtId="0" fontId="30" fillId="0" borderId="10" xfId="33" applyNumberFormat="1" applyFont="1" applyBorder="1" applyAlignment="1">
      <alignment horizontal="center" vertical="center" shrinkToFit="1"/>
    </xf>
    <xf numFmtId="0" fontId="30" fillId="0" borderId="14" xfId="33" applyNumberFormat="1" applyFont="1" applyBorder="1" applyAlignment="1">
      <alignment horizontal="center" vertical="center" shrinkToFit="1"/>
    </xf>
    <xf numFmtId="0" fontId="30" fillId="0" borderId="15" xfId="33" applyNumberFormat="1" applyFont="1" applyBorder="1" applyAlignment="1">
      <alignment horizontal="center" vertical="center" shrinkToFit="1"/>
    </xf>
    <xf numFmtId="0" fontId="30" fillId="0" borderId="12" xfId="33" applyNumberFormat="1" applyFont="1" applyBorder="1" applyAlignment="1">
      <alignment horizontal="center" vertical="center" shrinkToFit="1"/>
    </xf>
    <xf numFmtId="41" fontId="30" fillId="18" borderId="10" xfId="33" applyFont="1" applyFill="1" applyBorder="1" applyAlignment="1">
      <alignment horizontal="center" vertical="center" shrinkToFit="1"/>
    </xf>
    <xf numFmtId="0" fontId="30" fillId="0" borderId="23" xfId="33" applyNumberFormat="1" applyFont="1" applyBorder="1" applyAlignment="1">
      <alignment horizontal="center" vertical="center" wrapText="1"/>
    </xf>
    <xf numFmtId="0" fontId="30" fillId="0" borderId="23" xfId="33" applyNumberFormat="1" applyFont="1" applyBorder="1" applyAlignment="1">
      <alignment horizontal="center" vertical="center"/>
    </xf>
    <xf numFmtId="0" fontId="34" fillId="0" borderId="15" xfId="0" applyFont="1" applyBorder="1" applyAlignment="1">
      <alignment horizontal="center" vertical="center" shrinkToFit="1"/>
    </xf>
    <xf numFmtId="0" fontId="34" fillId="0" borderId="12" xfId="0" applyFont="1" applyBorder="1" applyAlignment="1">
      <alignment horizontal="center" vertical="center" shrinkToFit="1"/>
    </xf>
    <xf numFmtId="41" fontId="30" fillId="0" borderId="10" xfId="33" applyFont="1" applyBorder="1" applyAlignment="1">
      <alignment horizontal="center" vertical="center" shrinkToFit="1"/>
    </xf>
    <xf numFmtId="41" fontId="30" fillId="0" borderId="14" xfId="33" applyFont="1" applyBorder="1" applyAlignment="1">
      <alignment horizontal="center" vertical="center" shrinkToFit="1"/>
    </xf>
    <xf numFmtId="0" fontId="30" fillId="0" borderId="28" xfId="33" applyNumberFormat="1" applyFont="1" applyBorder="1" applyAlignment="1">
      <alignment horizontal="center" vertical="center" wrapText="1"/>
    </xf>
    <xf numFmtId="0" fontId="37" fillId="0" borderId="0" xfId="46" applyFont="1" applyBorder="1" applyAlignment="1">
      <alignment horizontal="center"/>
    </xf>
    <xf numFmtId="0" fontId="38" fillId="0" borderId="0" xfId="0" applyFont="1" applyAlignment="1"/>
    <xf numFmtId="0" fontId="3" fillId="0" borderId="0" xfId="46" applyFont="1" applyBorder="1" applyAlignment="1">
      <alignment horizontal="center" vertical="center" wrapText="1"/>
    </xf>
    <xf numFmtId="0" fontId="3" fillId="0" borderId="0" xfId="46" applyFont="1" applyBorder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3" fillId="0" borderId="0" xfId="46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0" fillId="21" borderId="21" xfId="46" applyNumberFormat="1" applyFont="1" applyFill="1" applyBorder="1" applyAlignment="1">
      <alignment horizontal="center" vertical="center" wrapText="1"/>
    </xf>
    <xf numFmtId="0" fontId="30" fillId="21" borderId="23" xfId="46" applyNumberFormat="1" applyFont="1" applyFill="1" applyBorder="1" applyAlignment="1">
      <alignment horizontal="center" vertical="center"/>
    </xf>
    <xf numFmtId="0" fontId="30" fillId="21" borderId="24" xfId="46" applyNumberFormat="1" applyFont="1" applyFill="1" applyBorder="1" applyAlignment="1">
      <alignment horizontal="center" vertical="center"/>
    </xf>
    <xf numFmtId="0" fontId="30" fillId="21" borderId="22" xfId="46" applyFont="1" applyFill="1" applyBorder="1" applyAlignment="1">
      <alignment horizontal="center" vertical="center" shrinkToFit="1"/>
    </xf>
    <xf numFmtId="0" fontId="30" fillId="21" borderId="10" xfId="46" applyFont="1" applyFill="1" applyBorder="1" applyAlignment="1">
      <alignment horizontal="center" vertical="center" shrinkToFit="1"/>
    </xf>
    <xf numFmtId="0" fontId="30" fillId="21" borderId="25" xfId="46" applyFont="1" applyFill="1" applyBorder="1" applyAlignment="1">
      <alignment horizontal="center" vertical="center" shrinkToFit="1"/>
    </xf>
    <xf numFmtId="0" fontId="30" fillId="21" borderId="11" xfId="46" applyFont="1" applyFill="1" applyBorder="1" applyAlignment="1">
      <alignment horizontal="center" vertical="center" shrinkToFit="1"/>
    </xf>
    <xf numFmtId="0" fontId="30" fillId="21" borderId="26" xfId="46" applyFont="1" applyFill="1" applyBorder="1" applyAlignment="1">
      <alignment horizontal="center" vertical="center" shrinkToFit="1"/>
    </xf>
    <xf numFmtId="176" fontId="32" fillId="21" borderId="43" xfId="46" applyNumberFormat="1" applyFont="1" applyFill="1" applyBorder="1" applyAlignment="1">
      <alignment horizontal="center" vertical="center" shrinkToFit="1"/>
    </xf>
    <xf numFmtId="0" fontId="32" fillId="21" borderId="43" xfId="0" applyFont="1" applyFill="1" applyBorder="1" applyAlignment="1">
      <alignment horizontal="center" vertical="center" shrinkToFit="1"/>
    </xf>
    <xf numFmtId="0" fontId="32" fillId="21" borderId="43" xfId="46" applyFont="1" applyFill="1" applyBorder="1" applyAlignment="1">
      <alignment horizontal="center" vertical="center" shrinkToFit="1"/>
    </xf>
    <xf numFmtId="0" fontId="30" fillId="21" borderId="43" xfId="46" applyFont="1" applyFill="1" applyBorder="1" applyAlignment="1">
      <alignment horizontal="center" vertical="center" shrinkToFit="1"/>
    </xf>
    <xf numFmtId="0" fontId="30" fillId="21" borderId="27" xfId="46" applyFont="1" applyFill="1" applyBorder="1" applyAlignment="1">
      <alignment horizontal="center" vertical="center" shrinkToFit="1"/>
    </xf>
    <xf numFmtId="0" fontId="32" fillId="21" borderId="16" xfId="46" applyFont="1" applyFill="1" applyBorder="1" applyAlignment="1">
      <alignment horizontal="center" vertical="center" shrinkToFit="1"/>
    </xf>
    <xf numFmtId="0" fontId="32" fillId="21" borderId="16" xfId="0" applyFont="1" applyFill="1" applyBorder="1" applyAlignment="1">
      <alignment horizontal="center" vertical="center" shrinkToFit="1"/>
    </xf>
    <xf numFmtId="0" fontId="30" fillId="21" borderId="46" xfId="46" applyFont="1" applyFill="1" applyBorder="1" applyAlignment="1">
      <alignment horizontal="center" vertical="center" shrinkToFit="1"/>
    </xf>
    <xf numFmtId="0" fontId="30" fillId="21" borderId="47" xfId="46" applyFont="1" applyFill="1" applyBorder="1" applyAlignment="1">
      <alignment horizontal="center" vertical="center" shrinkToFit="1"/>
    </xf>
    <xf numFmtId="0" fontId="30" fillId="21" borderId="48" xfId="46" applyFont="1" applyFill="1" applyBorder="1" applyAlignment="1">
      <alignment horizontal="center" vertical="center" shrinkToFit="1"/>
    </xf>
    <xf numFmtId="176" fontId="31" fillId="21" borderId="22" xfId="46" applyNumberFormat="1" applyFont="1" applyFill="1" applyBorder="1" applyAlignment="1">
      <alignment horizontal="center" vertical="center"/>
    </xf>
    <xf numFmtId="0" fontId="32" fillId="21" borderId="44" xfId="0" applyFont="1" applyFill="1" applyBorder="1" applyAlignment="1">
      <alignment horizontal="center" vertical="center" shrinkToFit="1"/>
    </xf>
    <xf numFmtId="0" fontId="32" fillId="21" borderId="45" xfId="0" applyFont="1" applyFill="1" applyBorder="1" applyAlignment="1">
      <alignment horizontal="center" vertical="center" shrinkToFit="1"/>
    </xf>
    <xf numFmtId="176" fontId="31" fillId="21" borderId="41" xfId="46" applyNumberFormat="1" applyFont="1" applyFill="1" applyBorder="1" applyAlignment="1">
      <alignment horizontal="center" vertical="center"/>
    </xf>
    <xf numFmtId="176" fontId="31" fillId="21" borderId="42" xfId="46" applyNumberFormat="1" applyFont="1" applyFill="1" applyBorder="1" applyAlignment="1">
      <alignment horizontal="center" vertical="center"/>
    </xf>
    <xf numFmtId="176" fontId="31" fillId="21" borderId="49" xfId="46" applyNumberFormat="1" applyFont="1" applyFill="1" applyBorder="1" applyAlignment="1">
      <alignment horizontal="center" vertical="center"/>
    </xf>
  </cellXfs>
  <cellStyles count="47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강조색6 2" xfId="25"/>
    <cellStyle name="경고문" xfId="26" builtinId="11" customBuiltin="1"/>
    <cellStyle name="계산" xfId="27" builtinId="22" customBuiltin="1"/>
    <cellStyle name="나쁨" xfId="28" builtinId="27" customBuiltin="1"/>
    <cellStyle name="메모" xfId="29" builtinId="10" customBuiltin="1"/>
    <cellStyle name="보통" xfId="30" builtinId="28" customBuiltin="1"/>
    <cellStyle name="설명 텍스트" xfId="31" builtinId="53" customBuiltin="1"/>
    <cellStyle name="셀 확인" xfId="32" builtinId="23" customBuiltin="1"/>
    <cellStyle name="쉼표 [0]" xfId="33" builtinId="6"/>
    <cellStyle name="쉼표 [0] 2" xfId="34"/>
    <cellStyle name="연결된 셀" xfId="35" builtinId="24" customBuiltin="1"/>
    <cellStyle name="요약" xfId="36" builtinId="25" customBuiltin="1"/>
    <cellStyle name="입력" xfId="37" builtinId="20" customBuiltin="1"/>
    <cellStyle name="제목" xfId="38" builtinId="15" customBuiltin="1"/>
    <cellStyle name="제목 1" xfId="39" builtinId="16" customBuiltin="1"/>
    <cellStyle name="제목 2" xfId="40" builtinId="17" customBuiltin="1"/>
    <cellStyle name="제목 3" xfId="41" builtinId="18" customBuiltin="1"/>
    <cellStyle name="제목 4" xfId="42" builtinId="19" customBuiltin="1"/>
    <cellStyle name="좋음" xfId="43" builtinId="26" customBuiltin="1"/>
    <cellStyle name="출력" xfId="44" builtinId="21" customBuiltin="1"/>
    <cellStyle name="표준" xfId="0" builtinId="0"/>
    <cellStyle name="표준 2" xfId="45"/>
    <cellStyle name="표준_2008학년도 수시2학기 모집합격등록이월" xfId="4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61"/>
  <sheetViews>
    <sheetView tabSelected="1" workbookViewId="0">
      <selection activeCell="F6" sqref="F6"/>
    </sheetView>
  </sheetViews>
  <sheetFormatPr defaultRowHeight="13.5"/>
  <cols>
    <col min="1" max="1" width="3.33203125" style="1" customWidth="1"/>
    <col min="2" max="2" width="9.88671875" style="14" customWidth="1"/>
    <col min="3" max="3" width="14.88671875" style="14" customWidth="1"/>
    <col min="4" max="21" width="6.21875" style="1" customWidth="1"/>
    <col min="22" max="16384" width="8.88671875" style="2"/>
  </cols>
  <sheetData>
    <row r="1" spans="1:21" ht="33.75">
      <c r="A1" s="77" t="s">
        <v>123</v>
      </c>
      <c r="B1" s="77"/>
      <c r="C1" s="77"/>
      <c r="D1" s="77"/>
      <c r="E1" s="77"/>
      <c r="F1" s="77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</row>
    <row r="2" spans="1:21" ht="10.5" customHeight="1">
      <c r="A2" s="3"/>
      <c r="B2" s="13"/>
      <c r="C2" s="13"/>
      <c r="D2" s="3"/>
      <c r="E2" s="3"/>
      <c r="F2" s="3"/>
    </row>
    <row r="3" spans="1:21" ht="20.100000000000001" customHeight="1">
      <c r="A3" s="79" t="s">
        <v>124</v>
      </c>
      <c r="B3" s="80"/>
      <c r="C3" s="80"/>
      <c r="D3" s="80"/>
      <c r="E3" s="80"/>
      <c r="F3" s="80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U3" s="81"/>
    </row>
    <row r="4" spans="1:21" ht="20.100000000000001" customHeight="1">
      <c r="A4" s="79" t="s">
        <v>125</v>
      </c>
      <c r="B4" s="82"/>
      <c r="C4" s="82"/>
      <c r="D4" s="82"/>
      <c r="E4" s="82"/>
      <c r="F4" s="82"/>
      <c r="G4" s="82"/>
      <c r="H4" s="82"/>
      <c r="I4" s="82"/>
      <c r="J4" s="82"/>
      <c r="K4" s="82"/>
      <c r="L4" s="82"/>
      <c r="M4" s="82"/>
      <c r="N4" s="82"/>
      <c r="O4" s="82"/>
      <c r="P4" s="82"/>
      <c r="Q4" s="82"/>
      <c r="R4" s="82"/>
      <c r="S4" s="82"/>
      <c r="T4" s="82"/>
      <c r="U4" s="82"/>
    </row>
    <row r="5" spans="1:21" ht="20.100000000000001" customHeight="1">
      <c r="A5" s="83" t="s">
        <v>122</v>
      </c>
      <c r="B5" s="83"/>
      <c r="C5" s="83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84"/>
      <c r="Q5" s="84"/>
      <c r="R5" s="84"/>
      <c r="S5" s="84"/>
      <c r="T5" s="84"/>
      <c r="U5" s="84"/>
    </row>
    <row r="6" spans="1:21" ht="12" customHeight="1" thickBot="1"/>
    <row r="7" spans="1:21" ht="15" customHeight="1">
      <c r="A7" s="85" t="s">
        <v>119</v>
      </c>
      <c r="B7" s="88" t="s">
        <v>0</v>
      </c>
      <c r="C7" s="88" t="s">
        <v>1</v>
      </c>
      <c r="D7" s="103" t="s">
        <v>134</v>
      </c>
      <c r="E7" s="103"/>
      <c r="F7" s="103"/>
      <c r="G7" s="103"/>
      <c r="H7" s="103"/>
      <c r="I7" s="103"/>
      <c r="J7" s="103"/>
      <c r="K7" s="106" t="s">
        <v>135</v>
      </c>
      <c r="L7" s="107"/>
      <c r="M7" s="107"/>
      <c r="N7" s="107"/>
      <c r="O7" s="107"/>
      <c r="P7" s="107"/>
      <c r="Q7" s="107"/>
      <c r="R7" s="107"/>
      <c r="S7" s="107"/>
      <c r="T7" s="108"/>
      <c r="U7" s="100" t="s">
        <v>137</v>
      </c>
    </row>
    <row r="8" spans="1:21" ht="15" customHeight="1">
      <c r="A8" s="86"/>
      <c r="B8" s="89"/>
      <c r="C8" s="91"/>
      <c r="D8" s="93" t="s">
        <v>143</v>
      </c>
      <c r="E8" s="94"/>
      <c r="F8" s="94"/>
      <c r="G8" s="95" t="s">
        <v>144</v>
      </c>
      <c r="H8" s="94"/>
      <c r="I8" s="94"/>
      <c r="J8" s="96" t="s">
        <v>120</v>
      </c>
      <c r="K8" s="98" t="s">
        <v>133</v>
      </c>
      <c r="L8" s="98"/>
      <c r="M8" s="99"/>
      <c r="N8" s="98" t="s">
        <v>142</v>
      </c>
      <c r="O8" s="98"/>
      <c r="P8" s="99"/>
      <c r="Q8" s="98" t="s">
        <v>132</v>
      </c>
      <c r="R8" s="98"/>
      <c r="S8" s="99"/>
      <c r="T8" s="104" t="s">
        <v>136</v>
      </c>
      <c r="U8" s="101"/>
    </row>
    <row r="9" spans="1:21" ht="15" customHeight="1" thickBot="1">
      <c r="A9" s="87"/>
      <c r="B9" s="90"/>
      <c r="C9" s="92"/>
      <c r="D9" s="54" t="s">
        <v>13</v>
      </c>
      <c r="E9" s="54" t="s">
        <v>12</v>
      </c>
      <c r="F9" s="55" t="s">
        <v>17</v>
      </c>
      <c r="G9" s="56" t="s">
        <v>14</v>
      </c>
      <c r="H9" s="56" t="s">
        <v>12</v>
      </c>
      <c r="I9" s="55" t="s">
        <v>17</v>
      </c>
      <c r="J9" s="97"/>
      <c r="K9" s="56" t="s">
        <v>14</v>
      </c>
      <c r="L9" s="56" t="s">
        <v>16</v>
      </c>
      <c r="M9" s="55" t="s">
        <v>17</v>
      </c>
      <c r="N9" s="56" t="s">
        <v>14</v>
      </c>
      <c r="O9" s="56" t="s">
        <v>16</v>
      </c>
      <c r="P9" s="55" t="s">
        <v>17</v>
      </c>
      <c r="Q9" s="56" t="s">
        <v>14</v>
      </c>
      <c r="R9" s="56" t="s">
        <v>16</v>
      </c>
      <c r="S9" s="55" t="s">
        <v>17</v>
      </c>
      <c r="T9" s="105"/>
      <c r="U9" s="102"/>
    </row>
    <row r="10" spans="1:21" s="4" customFormat="1" ht="17.100000000000001" customHeight="1">
      <c r="A10" s="76" t="s">
        <v>15</v>
      </c>
      <c r="B10" s="68" t="s">
        <v>2</v>
      </c>
      <c r="C10" s="57" t="s">
        <v>3</v>
      </c>
      <c r="D10" s="35">
        <v>10</v>
      </c>
      <c r="E10" s="46">
        <v>0</v>
      </c>
      <c r="F10" s="30">
        <f>SUM(D10:E10)</f>
        <v>10</v>
      </c>
      <c r="G10" s="35">
        <v>9</v>
      </c>
      <c r="H10" s="46">
        <v>2</v>
      </c>
      <c r="I10" s="30">
        <f>SUM(G10:H10)</f>
        <v>11</v>
      </c>
      <c r="J10" s="28">
        <f>F10+I10</f>
        <v>21</v>
      </c>
      <c r="K10" s="29">
        <v>0</v>
      </c>
      <c r="L10" s="29">
        <v>0</v>
      </c>
      <c r="M10" s="30">
        <f>SUM(K10:L10)</f>
        <v>0</v>
      </c>
      <c r="N10" s="29">
        <v>0</v>
      </c>
      <c r="O10" s="47">
        <v>1</v>
      </c>
      <c r="P10" s="30">
        <f>SUM(N10:O10)</f>
        <v>1</v>
      </c>
      <c r="Q10" s="29">
        <v>0</v>
      </c>
      <c r="R10" s="29">
        <v>0</v>
      </c>
      <c r="S10" s="30">
        <f>SUM(Q10:R10)</f>
        <v>0</v>
      </c>
      <c r="T10" s="62">
        <f>M10+P10+S10</f>
        <v>1</v>
      </c>
      <c r="U10" s="31">
        <f>T10+J10</f>
        <v>22</v>
      </c>
    </row>
    <row r="11" spans="1:21" s="4" customFormat="1" ht="17.100000000000001" customHeight="1">
      <c r="A11" s="70"/>
      <c r="B11" s="65"/>
      <c r="C11" s="43" t="s">
        <v>4</v>
      </c>
      <c r="D11" s="35">
        <v>19</v>
      </c>
      <c r="E11" s="46">
        <v>3</v>
      </c>
      <c r="F11" s="23">
        <f t="shared" ref="F11:F98" si="0">SUM(D11:E11)</f>
        <v>22</v>
      </c>
      <c r="G11" s="35">
        <v>18</v>
      </c>
      <c r="H11" s="46">
        <v>7</v>
      </c>
      <c r="I11" s="23">
        <f t="shared" ref="I11:I39" si="1">SUM(G11:H11)</f>
        <v>25</v>
      </c>
      <c r="J11" s="18">
        <f t="shared" ref="J11:J40" si="2">F11+I11</f>
        <v>47</v>
      </c>
      <c r="K11" s="24">
        <v>0</v>
      </c>
      <c r="L11" s="29">
        <v>0</v>
      </c>
      <c r="M11" s="23">
        <f t="shared" ref="M11:M39" si="3">SUM(K11:L11)</f>
        <v>0</v>
      </c>
      <c r="N11" s="24">
        <v>0</v>
      </c>
      <c r="O11" s="47">
        <v>0</v>
      </c>
      <c r="P11" s="23">
        <f t="shared" ref="P11:P39" si="4">SUM(N11:O11)</f>
        <v>0</v>
      </c>
      <c r="Q11" s="24">
        <v>0</v>
      </c>
      <c r="R11" s="29">
        <v>0</v>
      </c>
      <c r="S11" s="23">
        <f t="shared" ref="S11:S39" si="5">SUM(Q11:R11)</f>
        <v>0</v>
      </c>
      <c r="T11" s="62">
        <f t="shared" ref="T11:T74" si="6">M11+P11+S11</f>
        <v>0</v>
      </c>
      <c r="U11" s="31">
        <f t="shared" ref="U11:U74" si="7">T11+J11</f>
        <v>47</v>
      </c>
    </row>
    <row r="12" spans="1:21" s="4" customFormat="1" ht="17.100000000000001" customHeight="1">
      <c r="A12" s="70"/>
      <c r="B12" s="65"/>
      <c r="C12" s="43" t="s">
        <v>5</v>
      </c>
      <c r="D12" s="36">
        <v>8</v>
      </c>
      <c r="E12" s="46">
        <v>3</v>
      </c>
      <c r="F12" s="23">
        <f t="shared" si="0"/>
        <v>11</v>
      </c>
      <c r="G12" s="37">
        <v>8</v>
      </c>
      <c r="H12" s="46">
        <v>1</v>
      </c>
      <c r="I12" s="23">
        <f t="shared" si="1"/>
        <v>9</v>
      </c>
      <c r="J12" s="18">
        <f t="shared" si="2"/>
        <v>20</v>
      </c>
      <c r="K12" s="24">
        <v>0</v>
      </c>
      <c r="L12" s="29">
        <v>0</v>
      </c>
      <c r="M12" s="23">
        <f t="shared" si="3"/>
        <v>0</v>
      </c>
      <c r="N12" s="24">
        <v>0</v>
      </c>
      <c r="O12" s="47">
        <v>0</v>
      </c>
      <c r="P12" s="23">
        <f t="shared" si="4"/>
        <v>0</v>
      </c>
      <c r="Q12" s="24">
        <v>0</v>
      </c>
      <c r="R12" s="29">
        <v>0</v>
      </c>
      <c r="S12" s="23">
        <f t="shared" si="5"/>
        <v>0</v>
      </c>
      <c r="T12" s="62">
        <f t="shared" si="6"/>
        <v>0</v>
      </c>
      <c r="U12" s="31">
        <f t="shared" si="7"/>
        <v>20</v>
      </c>
    </row>
    <row r="13" spans="1:21" s="4" customFormat="1" ht="17.100000000000001" customHeight="1">
      <c r="A13" s="70"/>
      <c r="B13" s="65"/>
      <c r="C13" s="43" t="s">
        <v>6</v>
      </c>
      <c r="D13" s="35">
        <v>7</v>
      </c>
      <c r="E13" s="46">
        <v>2</v>
      </c>
      <c r="F13" s="23">
        <f t="shared" si="0"/>
        <v>9</v>
      </c>
      <c r="G13" s="38">
        <v>7</v>
      </c>
      <c r="H13" s="46">
        <v>3</v>
      </c>
      <c r="I13" s="23">
        <f t="shared" si="1"/>
        <v>10</v>
      </c>
      <c r="J13" s="18">
        <f t="shared" si="2"/>
        <v>19</v>
      </c>
      <c r="K13" s="24">
        <v>0</v>
      </c>
      <c r="L13" s="29">
        <v>0</v>
      </c>
      <c r="M13" s="23">
        <f t="shared" si="3"/>
        <v>0</v>
      </c>
      <c r="N13" s="24">
        <v>0</v>
      </c>
      <c r="O13" s="47">
        <v>0</v>
      </c>
      <c r="P13" s="23">
        <f t="shared" si="4"/>
        <v>0</v>
      </c>
      <c r="Q13" s="24">
        <v>0</v>
      </c>
      <c r="R13" s="29">
        <v>0</v>
      </c>
      <c r="S13" s="23">
        <f t="shared" si="5"/>
        <v>0</v>
      </c>
      <c r="T13" s="62">
        <f t="shared" si="6"/>
        <v>0</v>
      </c>
      <c r="U13" s="31">
        <f t="shared" si="7"/>
        <v>19</v>
      </c>
    </row>
    <row r="14" spans="1:21" s="4" customFormat="1" ht="17.100000000000001" customHeight="1">
      <c r="A14" s="70"/>
      <c r="B14" s="65"/>
      <c r="C14" s="43" t="s">
        <v>7</v>
      </c>
      <c r="D14" s="35">
        <v>8</v>
      </c>
      <c r="E14" s="46">
        <v>0</v>
      </c>
      <c r="F14" s="23">
        <f t="shared" si="0"/>
        <v>8</v>
      </c>
      <c r="G14" s="38">
        <v>8</v>
      </c>
      <c r="H14" s="46">
        <v>1</v>
      </c>
      <c r="I14" s="23">
        <f t="shared" si="1"/>
        <v>9</v>
      </c>
      <c r="J14" s="18">
        <f t="shared" si="2"/>
        <v>17</v>
      </c>
      <c r="K14" s="24">
        <v>0</v>
      </c>
      <c r="L14" s="29">
        <v>0</v>
      </c>
      <c r="M14" s="23">
        <f t="shared" si="3"/>
        <v>0</v>
      </c>
      <c r="N14" s="24">
        <v>0</v>
      </c>
      <c r="O14" s="47">
        <v>2</v>
      </c>
      <c r="P14" s="23">
        <f t="shared" si="4"/>
        <v>2</v>
      </c>
      <c r="Q14" s="24">
        <v>0</v>
      </c>
      <c r="R14" s="29">
        <v>0</v>
      </c>
      <c r="S14" s="23">
        <f t="shared" si="5"/>
        <v>0</v>
      </c>
      <c r="T14" s="62">
        <f t="shared" si="6"/>
        <v>2</v>
      </c>
      <c r="U14" s="31">
        <f t="shared" si="7"/>
        <v>19</v>
      </c>
    </row>
    <row r="15" spans="1:21" s="4" customFormat="1" ht="17.100000000000001" customHeight="1">
      <c r="A15" s="70"/>
      <c r="B15" s="65"/>
      <c r="C15" s="43" t="s">
        <v>8</v>
      </c>
      <c r="D15" s="35">
        <v>7</v>
      </c>
      <c r="E15" s="46">
        <v>1</v>
      </c>
      <c r="F15" s="23">
        <f t="shared" si="0"/>
        <v>8</v>
      </c>
      <c r="G15" s="38">
        <v>6</v>
      </c>
      <c r="H15" s="46">
        <v>0</v>
      </c>
      <c r="I15" s="23">
        <f t="shared" si="1"/>
        <v>6</v>
      </c>
      <c r="J15" s="18">
        <f t="shared" si="2"/>
        <v>14</v>
      </c>
      <c r="K15" s="24">
        <v>0</v>
      </c>
      <c r="L15" s="29">
        <v>0</v>
      </c>
      <c r="M15" s="23">
        <f t="shared" si="3"/>
        <v>0</v>
      </c>
      <c r="N15" s="24">
        <v>0</v>
      </c>
      <c r="O15" s="47">
        <v>2</v>
      </c>
      <c r="P15" s="23">
        <f t="shared" si="4"/>
        <v>2</v>
      </c>
      <c r="Q15" s="24">
        <v>0</v>
      </c>
      <c r="R15" s="29">
        <v>0</v>
      </c>
      <c r="S15" s="23">
        <f t="shared" si="5"/>
        <v>0</v>
      </c>
      <c r="T15" s="62">
        <f t="shared" si="6"/>
        <v>2</v>
      </c>
      <c r="U15" s="31">
        <f t="shared" si="7"/>
        <v>16</v>
      </c>
    </row>
    <row r="16" spans="1:21" s="4" customFormat="1" ht="17.100000000000001" customHeight="1">
      <c r="A16" s="70"/>
      <c r="B16" s="65"/>
      <c r="C16" s="43" t="s">
        <v>9</v>
      </c>
      <c r="D16" s="35">
        <v>6</v>
      </c>
      <c r="E16" s="46">
        <v>4</v>
      </c>
      <c r="F16" s="23">
        <f t="shared" si="0"/>
        <v>10</v>
      </c>
      <c r="G16" s="38">
        <v>5</v>
      </c>
      <c r="H16" s="46">
        <v>1</v>
      </c>
      <c r="I16" s="23">
        <f t="shared" si="1"/>
        <v>6</v>
      </c>
      <c r="J16" s="18">
        <f t="shared" si="2"/>
        <v>16</v>
      </c>
      <c r="K16" s="24">
        <v>0</v>
      </c>
      <c r="L16" s="29">
        <v>0</v>
      </c>
      <c r="M16" s="23">
        <f t="shared" si="3"/>
        <v>0</v>
      </c>
      <c r="N16" s="24">
        <v>0</v>
      </c>
      <c r="O16" s="47">
        <v>0</v>
      </c>
      <c r="P16" s="23">
        <f t="shared" si="4"/>
        <v>0</v>
      </c>
      <c r="Q16" s="24">
        <v>0</v>
      </c>
      <c r="R16" s="29">
        <v>0</v>
      </c>
      <c r="S16" s="23">
        <f t="shared" si="5"/>
        <v>0</v>
      </c>
      <c r="T16" s="62">
        <f t="shared" si="6"/>
        <v>0</v>
      </c>
      <c r="U16" s="31">
        <f t="shared" si="7"/>
        <v>16</v>
      </c>
    </row>
    <row r="17" spans="1:21" s="4" customFormat="1" ht="17.100000000000001" customHeight="1">
      <c r="A17" s="70"/>
      <c r="B17" s="65"/>
      <c r="C17" s="43" t="s">
        <v>10</v>
      </c>
      <c r="D17" s="35">
        <v>4</v>
      </c>
      <c r="E17" s="46">
        <v>3</v>
      </c>
      <c r="F17" s="23">
        <f t="shared" si="0"/>
        <v>7</v>
      </c>
      <c r="G17" s="38">
        <v>4</v>
      </c>
      <c r="H17" s="46">
        <v>0</v>
      </c>
      <c r="I17" s="23">
        <f t="shared" si="1"/>
        <v>4</v>
      </c>
      <c r="J17" s="18">
        <f t="shared" si="2"/>
        <v>11</v>
      </c>
      <c r="K17" s="24">
        <v>0</v>
      </c>
      <c r="L17" s="29">
        <v>0</v>
      </c>
      <c r="M17" s="23">
        <f t="shared" si="3"/>
        <v>0</v>
      </c>
      <c r="N17" s="24">
        <v>0</v>
      </c>
      <c r="O17" s="47">
        <v>0</v>
      </c>
      <c r="P17" s="23">
        <f t="shared" si="4"/>
        <v>0</v>
      </c>
      <c r="Q17" s="24">
        <v>0</v>
      </c>
      <c r="R17" s="29">
        <v>0</v>
      </c>
      <c r="S17" s="23">
        <f t="shared" si="5"/>
        <v>0</v>
      </c>
      <c r="T17" s="62">
        <f t="shared" si="6"/>
        <v>0</v>
      </c>
      <c r="U17" s="31">
        <f t="shared" si="7"/>
        <v>11</v>
      </c>
    </row>
    <row r="18" spans="1:21" s="4" customFormat="1" ht="17.100000000000001" customHeight="1">
      <c r="A18" s="70"/>
      <c r="B18" s="65"/>
      <c r="C18" s="43" t="s">
        <v>11</v>
      </c>
      <c r="D18" s="35">
        <v>5</v>
      </c>
      <c r="E18" s="46">
        <v>1</v>
      </c>
      <c r="F18" s="23">
        <f t="shared" si="0"/>
        <v>6</v>
      </c>
      <c r="G18" s="38">
        <v>4</v>
      </c>
      <c r="H18" s="46">
        <v>1</v>
      </c>
      <c r="I18" s="23">
        <f t="shared" si="1"/>
        <v>5</v>
      </c>
      <c r="J18" s="18">
        <f t="shared" si="2"/>
        <v>11</v>
      </c>
      <c r="K18" s="24">
        <v>0</v>
      </c>
      <c r="L18" s="29">
        <v>0</v>
      </c>
      <c r="M18" s="23">
        <f t="shared" si="3"/>
        <v>0</v>
      </c>
      <c r="N18" s="24">
        <v>0</v>
      </c>
      <c r="O18" s="47">
        <v>1</v>
      </c>
      <c r="P18" s="23">
        <f t="shared" si="4"/>
        <v>1</v>
      </c>
      <c r="Q18" s="24">
        <v>0</v>
      </c>
      <c r="R18" s="29">
        <v>0</v>
      </c>
      <c r="S18" s="23">
        <f t="shared" si="5"/>
        <v>0</v>
      </c>
      <c r="T18" s="62">
        <f t="shared" si="6"/>
        <v>1</v>
      </c>
      <c r="U18" s="31">
        <f t="shared" si="7"/>
        <v>12</v>
      </c>
    </row>
    <row r="19" spans="1:21" s="4" customFormat="1" ht="17.100000000000001" customHeight="1">
      <c r="A19" s="70"/>
      <c r="B19" s="65"/>
      <c r="C19" s="43" t="s">
        <v>18</v>
      </c>
      <c r="D19" s="35">
        <v>7</v>
      </c>
      <c r="E19" s="46">
        <v>0</v>
      </c>
      <c r="F19" s="23">
        <f t="shared" si="0"/>
        <v>7</v>
      </c>
      <c r="G19" s="38">
        <v>7</v>
      </c>
      <c r="H19" s="46">
        <v>0</v>
      </c>
      <c r="I19" s="23">
        <f t="shared" si="1"/>
        <v>7</v>
      </c>
      <c r="J19" s="18">
        <f t="shared" si="2"/>
        <v>14</v>
      </c>
      <c r="K19" s="24">
        <v>0</v>
      </c>
      <c r="L19" s="29">
        <v>0</v>
      </c>
      <c r="M19" s="23">
        <f t="shared" si="3"/>
        <v>0</v>
      </c>
      <c r="N19" s="24">
        <v>0</v>
      </c>
      <c r="O19" s="47">
        <v>0</v>
      </c>
      <c r="P19" s="23">
        <f t="shared" si="4"/>
        <v>0</v>
      </c>
      <c r="Q19" s="24">
        <v>0</v>
      </c>
      <c r="R19" s="29">
        <v>0</v>
      </c>
      <c r="S19" s="23">
        <f t="shared" si="5"/>
        <v>0</v>
      </c>
      <c r="T19" s="62">
        <f t="shared" si="6"/>
        <v>0</v>
      </c>
      <c r="U19" s="31">
        <f t="shared" si="7"/>
        <v>14</v>
      </c>
    </row>
    <row r="20" spans="1:21" s="4" customFormat="1" ht="17.100000000000001" customHeight="1">
      <c r="A20" s="70"/>
      <c r="B20" s="65"/>
      <c r="C20" s="43" t="s">
        <v>19</v>
      </c>
      <c r="D20" s="35">
        <v>4</v>
      </c>
      <c r="E20" s="46">
        <v>3</v>
      </c>
      <c r="F20" s="23">
        <f t="shared" si="0"/>
        <v>7</v>
      </c>
      <c r="G20" s="38">
        <v>3</v>
      </c>
      <c r="H20" s="46">
        <v>1</v>
      </c>
      <c r="I20" s="23">
        <f t="shared" si="1"/>
        <v>4</v>
      </c>
      <c r="J20" s="18">
        <f t="shared" si="2"/>
        <v>11</v>
      </c>
      <c r="K20" s="24">
        <v>0</v>
      </c>
      <c r="L20" s="29">
        <v>0</v>
      </c>
      <c r="M20" s="23">
        <f t="shared" si="3"/>
        <v>0</v>
      </c>
      <c r="N20" s="24">
        <v>0</v>
      </c>
      <c r="O20" s="47">
        <v>0</v>
      </c>
      <c r="P20" s="23">
        <f t="shared" si="4"/>
        <v>0</v>
      </c>
      <c r="Q20" s="24">
        <v>0</v>
      </c>
      <c r="R20" s="29">
        <v>0</v>
      </c>
      <c r="S20" s="23">
        <f t="shared" si="5"/>
        <v>0</v>
      </c>
      <c r="T20" s="62">
        <f t="shared" si="6"/>
        <v>0</v>
      </c>
      <c r="U20" s="31">
        <f t="shared" si="7"/>
        <v>11</v>
      </c>
    </row>
    <row r="21" spans="1:21" s="4" customFormat="1" ht="17.100000000000001" customHeight="1">
      <c r="A21" s="70"/>
      <c r="B21" s="65"/>
      <c r="C21" s="43" t="s">
        <v>20</v>
      </c>
      <c r="D21" s="35">
        <v>7</v>
      </c>
      <c r="E21" s="46">
        <v>3</v>
      </c>
      <c r="F21" s="23">
        <f t="shared" si="0"/>
        <v>10</v>
      </c>
      <c r="G21" s="38">
        <v>7</v>
      </c>
      <c r="H21" s="46">
        <v>0</v>
      </c>
      <c r="I21" s="23">
        <f t="shared" si="1"/>
        <v>7</v>
      </c>
      <c r="J21" s="18">
        <f>F21+I21</f>
        <v>17</v>
      </c>
      <c r="K21" s="24">
        <v>0</v>
      </c>
      <c r="L21" s="29">
        <v>0</v>
      </c>
      <c r="M21" s="23">
        <f t="shared" si="3"/>
        <v>0</v>
      </c>
      <c r="N21" s="24">
        <v>0</v>
      </c>
      <c r="O21" s="47">
        <v>1</v>
      </c>
      <c r="P21" s="23">
        <f t="shared" si="4"/>
        <v>1</v>
      </c>
      <c r="Q21" s="24">
        <v>0</v>
      </c>
      <c r="R21" s="29">
        <v>0</v>
      </c>
      <c r="S21" s="23">
        <f t="shared" si="5"/>
        <v>0</v>
      </c>
      <c r="T21" s="62">
        <f t="shared" si="6"/>
        <v>1</v>
      </c>
      <c r="U21" s="31">
        <f t="shared" si="7"/>
        <v>18</v>
      </c>
    </row>
    <row r="22" spans="1:21" s="4" customFormat="1" ht="17.100000000000001" customHeight="1">
      <c r="A22" s="70"/>
      <c r="B22" s="65" t="s">
        <v>21</v>
      </c>
      <c r="C22" s="58" t="s">
        <v>22</v>
      </c>
      <c r="D22" s="35">
        <v>8</v>
      </c>
      <c r="E22" s="46">
        <v>0</v>
      </c>
      <c r="F22" s="23">
        <f t="shared" si="0"/>
        <v>8</v>
      </c>
      <c r="G22" s="38">
        <v>8</v>
      </c>
      <c r="H22" s="46">
        <v>0</v>
      </c>
      <c r="I22" s="23">
        <f t="shared" si="1"/>
        <v>8</v>
      </c>
      <c r="J22" s="18">
        <f t="shared" si="2"/>
        <v>16</v>
      </c>
      <c r="K22" s="24">
        <v>0</v>
      </c>
      <c r="L22" s="29">
        <v>0</v>
      </c>
      <c r="M22" s="23">
        <f t="shared" si="3"/>
        <v>0</v>
      </c>
      <c r="N22" s="24">
        <v>0</v>
      </c>
      <c r="O22" s="47">
        <v>0</v>
      </c>
      <c r="P22" s="23">
        <f t="shared" si="4"/>
        <v>0</v>
      </c>
      <c r="Q22" s="24">
        <v>0</v>
      </c>
      <c r="R22" s="29">
        <v>0</v>
      </c>
      <c r="S22" s="23">
        <f t="shared" si="5"/>
        <v>0</v>
      </c>
      <c r="T22" s="62">
        <f t="shared" si="6"/>
        <v>0</v>
      </c>
      <c r="U22" s="31">
        <f t="shared" si="7"/>
        <v>16</v>
      </c>
    </row>
    <row r="23" spans="1:21" s="4" customFormat="1" ht="17.100000000000001" customHeight="1">
      <c r="A23" s="70"/>
      <c r="B23" s="65"/>
      <c r="C23" s="58" t="s">
        <v>23</v>
      </c>
      <c r="D23" s="35">
        <v>7</v>
      </c>
      <c r="E23" s="46">
        <v>0</v>
      </c>
      <c r="F23" s="23">
        <f t="shared" si="0"/>
        <v>7</v>
      </c>
      <c r="G23" s="38">
        <v>6</v>
      </c>
      <c r="H23" s="46">
        <v>1</v>
      </c>
      <c r="I23" s="23">
        <f t="shared" si="1"/>
        <v>7</v>
      </c>
      <c r="J23" s="18">
        <f t="shared" si="2"/>
        <v>14</v>
      </c>
      <c r="K23" s="24">
        <v>0</v>
      </c>
      <c r="L23" s="29">
        <v>0</v>
      </c>
      <c r="M23" s="23">
        <f t="shared" si="3"/>
        <v>0</v>
      </c>
      <c r="N23" s="24">
        <v>0</v>
      </c>
      <c r="O23" s="47">
        <v>1</v>
      </c>
      <c r="P23" s="23">
        <f t="shared" si="4"/>
        <v>1</v>
      </c>
      <c r="Q23" s="24">
        <v>0</v>
      </c>
      <c r="R23" s="29">
        <v>0</v>
      </c>
      <c r="S23" s="23">
        <f t="shared" si="5"/>
        <v>0</v>
      </c>
      <c r="T23" s="62">
        <f t="shared" si="6"/>
        <v>1</v>
      </c>
      <c r="U23" s="31">
        <f t="shared" si="7"/>
        <v>15</v>
      </c>
    </row>
    <row r="24" spans="1:21" s="4" customFormat="1" ht="17.100000000000001" customHeight="1">
      <c r="A24" s="70"/>
      <c r="B24" s="65"/>
      <c r="C24" s="58" t="s">
        <v>24</v>
      </c>
      <c r="D24" s="35">
        <v>8</v>
      </c>
      <c r="E24" s="46">
        <v>0</v>
      </c>
      <c r="F24" s="23">
        <f t="shared" si="0"/>
        <v>8</v>
      </c>
      <c r="G24" s="38">
        <v>8</v>
      </c>
      <c r="H24" s="46">
        <v>0</v>
      </c>
      <c r="I24" s="23">
        <f t="shared" si="1"/>
        <v>8</v>
      </c>
      <c r="J24" s="18">
        <f t="shared" si="2"/>
        <v>16</v>
      </c>
      <c r="K24" s="24">
        <v>0</v>
      </c>
      <c r="L24" s="29">
        <v>0</v>
      </c>
      <c r="M24" s="23">
        <f t="shared" si="3"/>
        <v>0</v>
      </c>
      <c r="N24" s="24">
        <v>0</v>
      </c>
      <c r="O24" s="47">
        <v>0</v>
      </c>
      <c r="P24" s="23">
        <f t="shared" si="4"/>
        <v>0</v>
      </c>
      <c r="Q24" s="24">
        <v>0</v>
      </c>
      <c r="R24" s="29">
        <v>0</v>
      </c>
      <c r="S24" s="23">
        <f t="shared" si="5"/>
        <v>0</v>
      </c>
      <c r="T24" s="62">
        <f t="shared" si="6"/>
        <v>0</v>
      </c>
      <c r="U24" s="31">
        <f t="shared" si="7"/>
        <v>16</v>
      </c>
    </row>
    <row r="25" spans="1:21" s="4" customFormat="1" ht="17.100000000000001" customHeight="1">
      <c r="A25" s="70"/>
      <c r="B25" s="65"/>
      <c r="C25" s="58" t="s">
        <v>25</v>
      </c>
      <c r="D25" s="35">
        <v>7</v>
      </c>
      <c r="E25" s="46">
        <v>0</v>
      </c>
      <c r="F25" s="23">
        <f t="shared" si="0"/>
        <v>7</v>
      </c>
      <c r="G25" s="38">
        <v>7</v>
      </c>
      <c r="H25" s="46">
        <v>1</v>
      </c>
      <c r="I25" s="23">
        <f t="shared" si="1"/>
        <v>8</v>
      </c>
      <c r="J25" s="18">
        <f t="shared" si="2"/>
        <v>15</v>
      </c>
      <c r="K25" s="24">
        <v>0</v>
      </c>
      <c r="L25" s="29">
        <v>0</v>
      </c>
      <c r="M25" s="23">
        <f t="shared" si="3"/>
        <v>0</v>
      </c>
      <c r="N25" s="24">
        <v>0</v>
      </c>
      <c r="O25" s="47">
        <v>1</v>
      </c>
      <c r="P25" s="23">
        <f t="shared" si="4"/>
        <v>1</v>
      </c>
      <c r="Q25" s="24">
        <v>0</v>
      </c>
      <c r="R25" s="29">
        <v>0</v>
      </c>
      <c r="S25" s="23">
        <f t="shared" si="5"/>
        <v>0</v>
      </c>
      <c r="T25" s="62">
        <f t="shared" si="6"/>
        <v>1</v>
      </c>
      <c r="U25" s="31">
        <f t="shared" si="7"/>
        <v>16</v>
      </c>
    </row>
    <row r="26" spans="1:21" s="4" customFormat="1" ht="17.100000000000001" customHeight="1">
      <c r="A26" s="70"/>
      <c r="B26" s="65"/>
      <c r="C26" s="58" t="s">
        <v>26</v>
      </c>
      <c r="D26" s="35">
        <v>7</v>
      </c>
      <c r="E26" s="46">
        <v>0</v>
      </c>
      <c r="F26" s="23">
        <f t="shared" si="0"/>
        <v>7</v>
      </c>
      <c r="G26" s="38">
        <v>6</v>
      </c>
      <c r="H26" s="46">
        <v>2</v>
      </c>
      <c r="I26" s="23">
        <f t="shared" si="1"/>
        <v>8</v>
      </c>
      <c r="J26" s="18">
        <f t="shared" si="2"/>
        <v>15</v>
      </c>
      <c r="K26" s="24">
        <v>0</v>
      </c>
      <c r="L26" s="29">
        <v>0</v>
      </c>
      <c r="M26" s="23">
        <f t="shared" si="3"/>
        <v>0</v>
      </c>
      <c r="N26" s="24">
        <v>0</v>
      </c>
      <c r="O26" s="47">
        <v>0</v>
      </c>
      <c r="P26" s="23">
        <f t="shared" si="4"/>
        <v>0</v>
      </c>
      <c r="Q26" s="24">
        <v>0</v>
      </c>
      <c r="R26" s="29">
        <v>0</v>
      </c>
      <c r="S26" s="23">
        <f t="shared" si="5"/>
        <v>0</v>
      </c>
      <c r="T26" s="62">
        <f t="shared" si="6"/>
        <v>0</v>
      </c>
      <c r="U26" s="31">
        <f t="shared" si="7"/>
        <v>15</v>
      </c>
    </row>
    <row r="27" spans="1:21" s="4" customFormat="1" ht="17.100000000000001" customHeight="1">
      <c r="A27" s="70"/>
      <c r="B27" s="65"/>
      <c r="C27" s="58" t="s">
        <v>27</v>
      </c>
      <c r="D27" s="35">
        <v>15</v>
      </c>
      <c r="E27" s="46">
        <v>1</v>
      </c>
      <c r="F27" s="23">
        <f t="shared" si="0"/>
        <v>16</v>
      </c>
      <c r="G27" s="38">
        <v>14</v>
      </c>
      <c r="H27" s="46">
        <v>0</v>
      </c>
      <c r="I27" s="23">
        <f t="shared" si="1"/>
        <v>14</v>
      </c>
      <c r="J27" s="18">
        <f t="shared" si="2"/>
        <v>30</v>
      </c>
      <c r="K27" s="24">
        <v>0</v>
      </c>
      <c r="L27" s="29">
        <v>0</v>
      </c>
      <c r="M27" s="23">
        <f t="shared" si="3"/>
        <v>0</v>
      </c>
      <c r="N27" s="24">
        <v>0</v>
      </c>
      <c r="O27" s="47">
        <v>1</v>
      </c>
      <c r="P27" s="23">
        <f t="shared" si="4"/>
        <v>1</v>
      </c>
      <c r="Q27" s="24">
        <v>0</v>
      </c>
      <c r="R27" s="29">
        <v>0</v>
      </c>
      <c r="S27" s="23">
        <f t="shared" si="5"/>
        <v>0</v>
      </c>
      <c r="T27" s="62">
        <f t="shared" si="6"/>
        <v>1</v>
      </c>
      <c r="U27" s="31">
        <f t="shared" si="7"/>
        <v>31</v>
      </c>
    </row>
    <row r="28" spans="1:21" s="4" customFormat="1" ht="17.100000000000001" customHeight="1">
      <c r="A28" s="70"/>
      <c r="B28" s="65"/>
      <c r="C28" s="58" t="s">
        <v>28</v>
      </c>
      <c r="D28" s="35">
        <v>7</v>
      </c>
      <c r="E28" s="46">
        <v>0</v>
      </c>
      <c r="F28" s="23">
        <f t="shared" si="0"/>
        <v>7</v>
      </c>
      <c r="G28" s="38">
        <v>7</v>
      </c>
      <c r="H28" s="46">
        <v>1</v>
      </c>
      <c r="I28" s="23">
        <f t="shared" si="1"/>
        <v>8</v>
      </c>
      <c r="J28" s="18">
        <f t="shared" si="2"/>
        <v>15</v>
      </c>
      <c r="K28" s="24">
        <v>0</v>
      </c>
      <c r="L28" s="29">
        <v>0</v>
      </c>
      <c r="M28" s="23">
        <f t="shared" si="3"/>
        <v>0</v>
      </c>
      <c r="N28" s="24">
        <v>0</v>
      </c>
      <c r="O28" s="47">
        <v>0</v>
      </c>
      <c r="P28" s="23">
        <f t="shared" si="4"/>
        <v>0</v>
      </c>
      <c r="Q28" s="24">
        <v>0</v>
      </c>
      <c r="R28" s="29">
        <v>0</v>
      </c>
      <c r="S28" s="23">
        <f t="shared" si="5"/>
        <v>0</v>
      </c>
      <c r="T28" s="62">
        <f t="shared" si="6"/>
        <v>0</v>
      </c>
      <c r="U28" s="31">
        <f t="shared" si="7"/>
        <v>15</v>
      </c>
    </row>
    <row r="29" spans="1:21" s="4" customFormat="1" ht="17.100000000000001" customHeight="1">
      <c r="A29" s="71"/>
      <c r="B29" s="65"/>
      <c r="C29" s="43" t="s">
        <v>29</v>
      </c>
      <c r="D29" s="35">
        <v>7</v>
      </c>
      <c r="E29" s="46">
        <v>0</v>
      </c>
      <c r="F29" s="23">
        <f t="shared" si="0"/>
        <v>7</v>
      </c>
      <c r="G29" s="38">
        <v>7</v>
      </c>
      <c r="H29" s="46">
        <v>0</v>
      </c>
      <c r="I29" s="23">
        <f t="shared" si="1"/>
        <v>7</v>
      </c>
      <c r="J29" s="18">
        <f t="shared" si="2"/>
        <v>14</v>
      </c>
      <c r="K29" s="24">
        <v>0</v>
      </c>
      <c r="L29" s="29">
        <v>0</v>
      </c>
      <c r="M29" s="23">
        <f t="shared" si="3"/>
        <v>0</v>
      </c>
      <c r="N29" s="24">
        <v>0</v>
      </c>
      <c r="O29" s="47">
        <v>0</v>
      </c>
      <c r="P29" s="23">
        <f t="shared" si="4"/>
        <v>0</v>
      </c>
      <c r="Q29" s="24">
        <v>0</v>
      </c>
      <c r="R29" s="29">
        <v>0</v>
      </c>
      <c r="S29" s="23">
        <f t="shared" si="5"/>
        <v>0</v>
      </c>
      <c r="T29" s="62">
        <f t="shared" si="6"/>
        <v>0</v>
      </c>
      <c r="U29" s="31">
        <f t="shared" si="7"/>
        <v>14</v>
      </c>
    </row>
    <row r="30" spans="1:21" s="4" customFormat="1" ht="17.100000000000001" customHeight="1">
      <c r="A30" s="71"/>
      <c r="B30" s="65" t="s">
        <v>30</v>
      </c>
      <c r="C30" s="43" t="s">
        <v>126</v>
      </c>
      <c r="D30" s="35">
        <v>15</v>
      </c>
      <c r="E30" s="46">
        <v>3</v>
      </c>
      <c r="F30" s="23">
        <f t="shared" si="0"/>
        <v>18</v>
      </c>
      <c r="G30" s="38">
        <v>15</v>
      </c>
      <c r="H30" s="46">
        <v>2</v>
      </c>
      <c r="I30" s="23">
        <f t="shared" si="1"/>
        <v>17</v>
      </c>
      <c r="J30" s="18">
        <f t="shared" si="2"/>
        <v>35</v>
      </c>
      <c r="K30" s="24">
        <v>0</v>
      </c>
      <c r="L30" s="29">
        <v>0</v>
      </c>
      <c r="M30" s="23">
        <f t="shared" si="3"/>
        <v>0</v>
      </c>
      <c r="N30" s="24">
        <v>0</v>
      </c>
      <c r="O30" s="47">
        <v>0</v>
      </c>
      <c r="P30" s="23">
        <f t="shared" si="4"/>
        <v>0</v>
      </c>
      <c r="Q30" s="24">
        <v>0</v>
      </c>
      <c r="R30" s="29">
        <v>0</v>
      </c>
      <c r="S30" s="23">
        <f t="shared" si="5"/>
        <v>0</v>
      </c>
      <c r="T30" s="62">
        <f t="shared" si="6"/>
        <v>0</v>
      </c>
      <c r="U30" s="31">
        <f t="shared" si="7"/>
        <v>35</v>
      </c>
    </row>
    <row r="31" spans="1:21" s="4" customFormat="1" ht="17.100000000000001" customHeight="1">
      <c r="A31" s="71"/>
      <c r="B31" s="65"/>
      <c r="C31" s="43" t="s">
        <v>31</v>
      </c>
      <c r="D31" s="35">
        <v>51</v>
      </c>
      <c r="E31" s="46">
        <v>0</v>
      </c>
      <c r="F31" s="23">
        <f t="shared" si="0"/>
        <v>51</v>
      </c>
      <c r="G31" s="38">
        <v>51</v>
      </c>
      <c r="H31" s="46">
        <v>0</v>
      </c>
      <c r="I31" s="23">
        <f t="shared" si="1"/>
        <v>51</v>
      </c>
      <c r="J31" s="18">
        <f t="shared" si="2"/>
        <v>102</v>
      </c>
      <c r="K31" s="24">
        <v>0</v>
      </c>
      <c r="L31" s="29">
        <v>0</v>
      </c>
      <c r="M31" s="23">
        <f t="shared" si="3"/>
        <v>0</v>
      </c>
      <c r="N31" s="24">
        <v>0</v>
      </c>
      <c r="O31" s="47">
        <v>4</v>
      </c>
      <c r="P31" s="23">
        <f t="shared" si="4"/>
        <v>4</v>
      </c>
      <c r="Q31" s="24">
        <v>0</v>
      </c>
      <c r="R31" s="29">
        <v>0</v>
      </c>
      <c r="S31" s="23">
        <f t="shared" si="5"/>
        <v>0</v>
      </c>
      <c r="T31" s="62">
        <f t="shared" si="6"/>
        <v>4</v>
      </c>
      <c r="U31" s="31">
        <f t="shared" si="7"/>
        <v>106</v>
      </c>
    </row>
    <row r="32" spans="1:21" s="4" customFormat="1" ht="17.100000000000001" customHeight="1">
      <c r="A32" s="71"/>
      <c r="B32" s="65"/>
      <c r="C32" s="43" t="s">
        <v>32</v>
      </c>
      <c r="D32" s="36">
        <v>11</v>
      </c>
      <c r="E32" s="46">
        <v>6</v>
      </c>
      <c r="F32" s="23">
        <f t="shared" si="0"/>
        <v>17</v>
      </c>
      <c r="G32" s="37">
        <v>10</v>
      </c>
      <c r="H32" s="46">
        <v>0</v>
      </c>
      <c r="I32" s="23">
        <f t="shared" si="1"/>
        <v>10</v>
      </c>
      <c r="J32" s="18">
        <f t="shared" si="2"/>
        <v>27</v>
      </c>
      <c r="K32" s="24">
        <v>0</v>
      </c>
      <c r="L32" s="29">
        <v>0</v>
      </c>
      <c r="M32" s="23">
        <f t="shared" si="3"/>
        <v>0</v>
      </c>
      <c r="N32" s="24">
        <v>0</v>
      </c>
      <c r="O32" s="47">
        <v>0</v>
      </c>
      <c r="P32" s="23">
        <f t="shared" si="4"/>
        <v>0</v>
      </c>
      <c r="Q32" s="24">
        <v>0</v>
      </c>
      <c r="R32" s="29">
        <v>0</v>
      </c>
      <c r="S32" s="23">
        <f t="shared" si="5"/>
        <v>0</v>
      </c>
      <c r="T32" s="62">
        <f t="shared" si="6"/>
        <v>0</v>
      </c>
      <c r="U32" s="31">
        <f t="shared" si="7"/>
        <v>27</v>
      </c>
    </row>
    <row r="33" spans="1:21" s="4" customFormat="1" ht="17.100000000000001" customHeight="1">
      <c r="A33" s="71"/>
      <c r="B33" s="52" t="s">
        <v>33</v>
      </c>
      <c r="C33" s="43" t="s">
        <v>34</v>
      </c>
      <c r="D33" s="36">
        <v>8</v>
      </c>
      <c r="E33" s="46">
        <v>0</v>
      </c>
      <c r="F33" s="23">
        <f>SUM(D33:E33)</f>
        <v>8</v>
      </c>
      <c r="G33" s="37">
        <v>8</v>
      </c>
      <c r="H33" s="46">
        <v>4</v>
      </c>
      <c r="I33" s="23">
        <f t="shared" si="1"/>
        <v>12</v>
      </c>
      <c r="J33" s="18">
        <f t="shared" si="2"/>
        <v>20</v>
      </c>
      <c r="K33" s="24">
        <v>0</v>
      </c>
      <c r="L33" s="29">
        <v>0</v>
      </c>
      <c r="M33" s="23">
        <f t="shared" si="3"/>
        <v>0</v>
      </c>
      <c r="N33" s="24">
        <v>0</v>
      </c>
      <c r="O33" s="47">
        <v>0</v>
      </c>
      <c r="P33" s="23">
        <f t="shared" si="4"/>
        <v>0</v>
      </c>
      <c r="Q33" s="24">
        <v>0</v>
      </c>
      <c r="R33" s="29">
        <v>0</v>
      </c>
      <c r="S33" s="23">
        <f t="shared" si="5"/>
        <v>0</v>
      </c>
      <c r="T33" s="62">
        <f t="shared" si="6"/>
        <v>0</v>
      </c>
      <c r="U33" s="31">
        <f t="shared" si="7"/>
        <v>20</v>
      </c>
    </row>
    <row r="34" spans="1:21" s="4" customFormat="1" ht="17.100000000000001" customHeight="1">
      <c r="A34" s="71"/>
      <c r="B34" s="65" t="s">
        <v>35</v>
      </c>
      <c r="C34" s="43" t="s">
        <v>36</v>
      </c>
      <c r="D34" s="35">
        <v>3</v>
      </c>
      <c r="E34" s="46">
        <v>4</v>
      </c>
      <c r="F34" s="23">
        <f t="shared" si="0"/>
        <v>7</v>
      </c>
      <c r="G34" s="38">
        <v>2</v>
      </c>
      <c r="H34" s="46">
        <v>1</v>
      </c>
      <c r="I34" s="23">
        <f t="shared" si="1"/>
        <v>3</v>
      </c>
      <c r="J34" s="18">
        <f t="shared" si="2"/>
        <v>10</v>
      </c>
      <c r="K34" s="24">
        <v>0</v>
      </c>
      <c r="L34" s="29">
        <v>0</v>
      </c>
      <c r="M34" s="23">
        <f t="shared" si="3"/>
        <v>0</v>
      </c>
      <c r="N34" s="24">
        <v>0</v>
      </c>
      <c r="O34" s="47">
        <v>0</v>
      </c>
      <c r="P34" s="23">
        <f t="shared" si="4"/>
        <v>0</v>
      </c>
      <c r="Q34" s="24">
        <v>0</v>
      </c>
      <c r="R34" s="29">
        <v>0</v>
      </c>
      <c r="S34" s="23">
        <f t="shared" si="5"/>
        <v>0</v>
      </c>
      <c r="T34" s="62">
        <f t="shared" si="6"/>
        <v>0</v>
      </c>
      <c r="U34" s="31">
        <f t="shared" si="7"/>
        <v>10</v>
      </c>
    </row>
    <row r="35" spans="1:21" s="4" customFormat="1" ht="17.100000000000001" customHeight="1">
      <c r="A35" s="71"/>
      <c r="B35" s="65"/>
      <c r="C35" s="43" t="s">
        <v>37</v>
      </c>
      <c r="D35" s="35">
        <v>4</v>
      </c>
      <c r="E35" s="46">
        <v>2</v>
      </c>
      <c r="F35" s="23">
        <f t="shared" si="0"/>
        <v>6</v>
      </c>
      <c r="G35" s="38">
        <v>4</v>
      </c>
      <c r="H35" s="46">
        <v>0</v>
      </c>
      <c r="I35" s="23">
        <f t="shared" si="1"/>
        <v>4</v>
      </c>
      <c r="J35" s="18">
        <f t="shared" si="2"/>
        <v>10</v>
      </c>
      <c r="K35" s="24">
        <v>0</v>
      </c>
      <c r="L35" s="29">
        <v>0</v>
      </c>
      <c r="M35" s="23">
        <f t="shared" si="3"/>
        <v>0</v>
      </c>
      <c r="N35" s="24">
        <v>0</v>
      </c>
      <c r="O35" s="47">
        <v>1</v>
      </c>
      <c r="P35" s="23">
        <f t="shared" si="4"/>
        <v>1</v>
      </c>
      <c r="Q35" s="24">
        <v>0</v>
      </c>
      <c r="R35" s="29">
        <v>0</v>
      </c>
      <c r="S35" s="23">
        <f t="shared" si="5"/>
        <v>0</v>
      </c>
      <c r="T35" s="62">
        <f t="shared" si="6"/>
        <v>1</v>
      </c>
      <c r="U35" s="31">
        <f t="shared" si="7"/>
        <v>11</v>
      </c>
    </row>
    <row r="36" spans="1:21" s="4" customFormat="1" ht="17.100000000000001" customHeight="1">
      <c r="A36" s="71"/>
      <c r="B36" s="65"/>
      <c r="C36" s="43" t="s">
        <v>38</v>
      </c>
      <c r="D36" s="35">
        <v>3</v>
      </c>
      <c r="E36" s="46">
        <v>7</v>
      </c>
      <c r="F36" s="23">
        <f t="shared" si="0"/>
        <v>10</v>
      </c>
      <c r="G36" s="38">
        <v>2</v>
      </c>
      <c r="H36" s="46">
        <v>0</v>
      </c>
      <c r="I36" s="23">
        <f t="shared" si="1"/>
        <v>2</v>
      </c>
      <c r="J36" s="18">
        <f t="shared" si="2"/>
        <v>12</v>
      </c>
      <c r="K36" s="24">
        <v>0</v>
      </c>
      <c r="L36" s="29">
        <v>0</v>
      </c>
      <c r="M36" s="23">
        <f t="shared" si="3"/>
        <v>0</v>
      </c>
      <c r="N36" s="24">
        <v>0</v>
      </c>
      <c r="O36" s="47">
        <v>1</v>
      </c>
      <c r="P36" s="23">
        <f t="shared" si="4"/>
        <v>1</v>
      </c>
      <c r="Q36" s="24">
        <v>0</v>
      </c>
      <c r="R36" s="29">
        <v>0</v>
      </c>
      <c r="S36" s="23">
        <f t="shared" si="5"/>
        <v>0</v>
      </c>
      <c r="T36" s="62">
        <f t="shared" si="6"/>
        <v>1</v>
      </c>
      <c r="U36" s="31">
        <f t="shared" si="7"/>
        <v>13</v>
      </c>
    </row>
    <row r="37" spans="1:21" s="4" customFormat="1" ht="17.100000000000001" customHeight="1">
      <c r="A37" s="71"/>
      <c r="B37" s="66" t="s">
        <v>39</v>
      </c>
      <c r="C37" s="19" t="s">
        <v>139</v>
      </c>
      <c r="D37" s="39">
        <v>3</v>
      </c>
      <c r="E37" s="48">
        <v>5</v>
      </c>
      <c r="F37" s="34">
        <f t="shared" si="0"/>
        <v>8</v>
      </c>
      <c r="G37" s="40">
        <v>2</v>
      </c>
      <c r="H37" s="48">
        <v>1</v>
      </c>
      <c r="I37" s="23">
        <f t="shared" si="1"/>
        <v>3</v>
      </c>
      <c r="J37" s="18">
        <f t="shared" si="2"/>
        <v>11</v>
      </c>
      <c r="K37" s="24">
        <v>0</v>
      </c>
      <c r="L37" s="29">
        <v>0</v>
      </c>
      <c r="M37" s="23">
        <f t="shared" si="3"/>
        <v>0</v>
      </c>
      <c r="N37" s="24">
        <v>0</v>
      </c>
      <c r="O37" s="47">
        <v>1</v>
      </c>
      <c r="P37" s="23">
        <f t="shared" si="4"/>
        <v>1</v>
      </c>
      <c r="Q37" s="24">
        <v>0</v>
      </c>
      <c r="R37" s="29">
        <v>0</v>
      </c>
      <c r="S37" s="23">
        <f t="shared" si="5"/>
        <v>0</v>
      </c>
      <c r="T37" s="62">
        <f t="shared" si="6"/>
        <v>1</v>
      </c>
      <c r="U37" s="31">
        <f t="shared" si="7"/>
        <v>12</v>
      </c>
    </row>
    <row r="38" spans="1:21" s="4" customFormat="1" ht="17.100000000000001" customHeight="1">
      <c r="A38" s="71"/>
      <c r="B38" s="67"/>
      <c r="C38" s="20" t="s">
        <v>140</v>
      </c>
      <c r="D38" s="24">
        <v>3</v>
      </c>
      <c r="E38" s="49">
        <v>5</v>
      </c>
      <c r="F38" s="23">
        <f t="shared" si="0"/>
        <v>8</v>
      </c>
      <c r="G38" s="24">
        <v>2</v>
      </c>
      <c r="H38" s="49">
        <v>2</v>
      </c>
      <c r="I38" s="23">
        <f t="shared" si="1"/>
        <v>4</v>
      </c>
      <c r="J38" s="21">
        <f t="shared" si="2"/>
        <v>12</v>
      </c>
      <c r="K38" s="24">
        <v>0</v>
      </c>
      <c r="L38" s="29">
        <v>0</v>
      </c>
      <c r="M38" s="23">
        <f t="shared" si="3"/>
        <v>0</v>
      </c>
      <c r="N38" s="24">
        <v>0</v>
      </c>
      <c r="O38" s="47">
        <v>1</v>
      </c>
      <c r="P38" s="23">
        <f t="shared" si="4"/>
        <v>1</v>
      </c>
      <c r="Q38" s="24">
        <v>0</v>
      </c>
      <c r="R38" s="29">
        <v>26</v>
      </c>
      <c r="S38" s="23">
        <f t="shared" si="5"/>
        <v>26</v>
      </c>
      <c r="T38" s="62">
        <f t="shared" si="6"/>
        <v>27</v>
      </c>
      <c r="U38" s="31">
        <f t="shared" si="7"/>
        <v>39</v>
      </c>
    </row>
    <row r="39" spans="1:21" s="4" customFormat="1" ht="17.100000000000001" customHeight="1">
      <c r="A39" s="71"/>
      <c r="B39" s="68"/>
      <c r="C39" s="20" t="s">
        <v>141</v>
      </c>
      <c r="D39" s="24">
        <v>4</v>
      </c>
      <c r="E39" s="49">
        <v>9</v>
      </c>
      <c r="F39" s="23">
        <f t="shared" si="0"/>
        <v>13</v>
      </c>
      <c r="G39" s="24">
        <v>4</v>
      </c>
      <c r="H39" s="49">
        <v>2</v>
      </c>
      <c r="I39" s="23">
        <f t="shared" si="1"/>
        <v>6</v>
      </c>
      <c r="J39" s="21">
        <f t="shared" si="2"/>
        <v>19</v>
      </c>
      <c r="K39" s="24">
        <v>0</v>
      </c>
      <c r="L39" s="29">
        <v>0</v>
      </c>
      <c r="M39" s="23">
        <f t="shared" si="3"/>
        <v>0</v>
      </c>
      <c r="N39" s="24">
        <v>0</v>
      </c>
      <c r="O39" s="47">
        <v>1</v>
      </c>
      <c r="P39" s="23">
        <f t="shared" si="4"/>
        <v>1</v>
      </c>
      <c r="Q39" s="24">
        <v>0</v>
      </c>
      <c r="R39" s="29">
        <v>0</v>
      </c>
      <c r="S39" s="23">
        <f t="shared" si="5"/>
        <v>0</v>
      </c>
      <c r="T39" s="62">
        <f t="shared" si="6"/>
        <v>1</v>
      </c>
      <c r="U39" s="31">
        <f t="shared" si="7"/>
        <v>20</v>
      </c>
    </row>
    <row r="40" spans="1:21" s="4" customFormat="1" ht="17.100000000000001" customHeight="1">
      <c r="A40" s="71"/>
      <c r="B40" s="50" t="s">
        <v>130</v>
      </c>
      <c r="C40" s="59" t="s">
        <v>131</v>
      </c>
      <c r="D40" s="21">
        <v>30</v>
      </c>
      <c r="E40" s="21"/>
      <c r="F40" s="23">
        <v>30</v>
      </c>
      <c r="G40" s="21">
        <v>0</v>
      </c>
      <c r="H40" s="21">
        <v>0</v>
      </c>
      <c r="I40" s="23">
        <v>0</v>
      </c>
      <c r="J40" s="21">
        <f t="shared" si="2"/>
        <v>30</v>
      </c>
      <c r="K40" s="21">
        <v>0</v>
      </c>
      <c r="L40" s="29">
        <v>0</v>
      </c>
      <c r="M40" s="23">
        <v>0</v>
      </c>
      <c r="N40" s="21">
        <v>0</v>
      </c>
      <c r="O40" s="21">
        <v>0</v>
      </c>
      <c r="P40" s="23">
        <v>0</v>
      </c>
      <c r="Q40" s="21">
        <v>0</v>
      </c>
      <c r="R40" s="29">
        <v>0</v>
      </c>
      <c r="S40" s="23">
        <v>0</v>
      </c>
      <c r="T40" s="62">
        <f t="shared" si="6"/>
        <v>0</v>
      </c>
      <c r="U40" s="31">
        <f t="shared" si="7"/>
        <v>30</v>
      </c>
    </row>
    <row r="41" spans="1:21" s="4" customFormat="1" ht="17.100000000000001" customHeight="1">
      <c r="A41" s="71"/>
      <c r="B41" s="69" t="s">
        <v>40</v>
      </c>
      <c r="C41" s="69"/>
      <c r="D41" s="22">
        <f>SUM(D10:D40)</f>
        <v>293</v>
      </c>
      <c r="E41" s="22">
        <f t="shared" ref="E41:P41" si="8">SUM(E10:E40)</f>
        <v>65</v>
      </c>
      <c r="F41" s="22">
        <f t="shared" si="8"/>
        <v>358</v>
      </c>
      <c r="G41" s="22">
        <f t="shared" si="8"/>
        <v>249</v>
      </c>
      <c r="H41" s="22">
        <f t="shared" si="8"/>
        <v>34</v>
      </c>
      <c r="I41" s="22">
        <f t="shared" si="8"/>
        <v>283</v>
      </c>
      <c r="J41" s="22">
        <f t="shared" si="8"/>
        <v>641</v>
      </c>
      <c r="K41" s="22">
        <f t="shared" ref="K41:M41" si="9">SUM(K10:K40)</f>
        <v>0</v>
      </c>
      <c r="L41" s="22">
        <f t="shared" si="9"/>
        <v>0</v>
      </c>
      <c r="M41" s="22">
        <f t="shared" si="9"/>
        <v>0</v>
      </c>
      <c r="N41" s="22">
        <f t="shared" si="8"/>
        <v>0</v>
      </c>
      <c r="O41" s="22">
        <f t="shared" si="8"/>
        <v>19</v>
      </c>
      <c r="P41" s="22">
        <f t="shared" si="8"/>
        <v>19</v>
      </c>
      <c r="Q41" s="22">
        <f t="shared" ref="Q41:T41" si="10">SUM(Q10:Q40)</f>
        <v>0</v>
      </c>
      <c r="R41" s="22">
        <f t="shared" si="10"/>
        <v>26</v>
      </c>
      <c r="S41" s="22">
        <f t="shared" si="10"/>
        <v>26</v>
      </c>
      <c r="T41" s="22">
        <f t="shared" si="10"/>
        <v>45</v>
      </c>
      <c r="U41" s="32">
        <f>SUM(U10:U40)</f>
        <v>686</v>
      </c>
    </row>
    <row r="42" spans="1:21" s="4" customFormat="1" ht="17.100000000000001" customHeight="1">
      <c r="A42" s="70" t="s">
        <v>41</v>
      </c>
      <c r="B42" s="65" t="s">
        <v>42</v>
      </c>
      <c r="C42" s="43" t="s">
        <v>43</v>
      </c>
      <c r="D42" s="35">
        <v>20</v>
      </c>
      <c r="E42" s="46">
        <v>21</v>
      </c>
      <c r="F42" s="30">
        <f t="shared" si="0"/>
        <v>41</v>
      </c>
      <c r="G42" s="38">
        <v>20</v>
      </c>
      <c r="H42" s="46">
        <v>3</v>
      </c>
      <c r="I42" s="23">
        <f>SUM(G42:H42)</f>
        <v>23</v>
      </c>
      <c r="J42" s="18">
        <f>F42+I42</f>
        <v>64</v>
      </c>
      <c r="K42" s="24">
        <v>0</v>
      </c>
      <c r="L42" s="47">
        <v>0</v>
      </c>
      <c r="M42" s="23">
        <f>SUM(K42:L42)</f>
        <v>0</v>
      </c>
      <c r="N42" s="24">
        <v>0</v>
      </c>
      <c r="O42" s="47">
        <v>0</v>
      </c>
      <c r="P42" s="23">
        <f>SUM(N42:O42)</f>
        <v>0</v>
      </c>
      <c r="Q42" s="24">
        <v>0</v>
      </c>
      <c r="R42" s="29">
        <v>0</v>
      </c>
      <c r="S42" s="23">
        <f>SUM(Q42:R42)</f>
        <v>0</v>
      </c>
      <c r="T42" s="62">
        <f t="shared" si="6"/>
        <v>0</v>
      </c>
      <c r="U42" s="31">
        <f t="shared" si="7"/>
        <v>64</v>
      </c>
    </row>
    <row r="43" spans="1:21" s="4" customFormat="1" ht="17.100000000000001" customHeight="1">
      <c r="A43" s="70"/>
      <c r="B43" s="65"/>
      <c r="C43" s="43" t="s">
        <v>44</v>
      </c>
      <c r="D43" s="36">
        <v>7</v>
      </c>
      <c r="E43" s="46">
        <v>8</v>
      </c>
      <c r="F43" s="23">
        <f t="shared" si="0"/>
        <v>15</v>
      </c>
      <c r="G43" s="37">
        <v>7</v>
      </c>
      <c r="H43" s="46">
        <v>0</v>
      </c>
      <c r="I43" s="23">
        <f t="shared" ref="I43:I94" si="11">SUM(G43:H43)</f>
        <v>7</v>
      </c>
      <c r="J43" s="18">
        <f t="shared" ref="J43:J94" si="12">F43+I43</f>
        <v>22</v>
      </c>
      <c r="K43" s="24">
        <v>0</v>
      </c>
      <c r="L43" s="47">
        <v>0</v>
      </c>
      <c r="M43" s="23">
        <f t="shared" ref="M43:M94" si="13">SUM(K43:L43)</f>
        <v>0</v>
      </c>
      <c r="N43" s="24">
        <v>0</v>
      </c>
      <c r="O43" s="47">
        <v>0</v>
      </c>
      <c r="P43" s="23">
        <f t="shared" ref="P43:P94" si="14">SUM(N43:O43)</f>
        <v>0</v>
      </c>
      <c r="Q43" s="24">
        <v>0</v>
      </c>
      <c r="R43" s="29">
        <v>0</v>
      </c>
      <c r="S43" s="23">
        <f t="shared" ref="S43:S94" si="15">SUM(Q43:R43)</f>
        <v>0</v>
      </c>
      <c r="T43" s="62">
        <f t="shared" si="6"/>
        <v>0</v>
      </c>
      <c r="U43" s="31">
        <f t="shared" si="7"/>
        <v>22</v>
      </c>
    </row>
    <row r="44" spans="1:21" s="4" customFormat="1" ht="17.100000000000001" customHeight="1">
      <c r="A44" s="70"/>
      <c r="B44" s="65"/>
      <c r="C44" s="43" t="s">
        <v>45</v>
      </c>
      <c r="D44" s="35">
        <v>16</v>
      </c>
      <c r="E44" s="46">
        <v>23</v>
      </c>
      <c r="F44" s="23">
        <f t="shared" si="0"/>
        <v>39</v>
      </c>
      <c r="G44" s="38">
        <v>15</v>
      </c>
      <c r="H44" s="46">
        <v>11</v>
      </c>
      <c r="I44" s="23">
        <f t="shared" si="11"/>
        <v>26</v>
      </c>
      <c r="J44" s="18">
        <f t="shared" si="12"/>
        <v>65</v>
      </c>
      <c r="K44" s="24">
        <v>0</v>
      </c>
      <c r="L44" s="47">
        <v>0</v>
      </c>
      <c r="M44" s="23">
        <f t="shared" si="13"/>
        <v>0</v>
      </c>
      <c r="N44" s="24">
        <v>0</v>
      </c>
      <c r="O44" s="47">
        <v>1</v>
      </c>
      <c r="P44" s="23">
        <f t="shared" si="14"/>
        <v>1</v>
      </c>
      <c r="Q44" s="24">
        <v>0</v>
      </c>
      <c r="R44" s="29">
        <v>0</v>
      </c>
      <c r="S44" s="23">
        <f t="shared" si="15"/>
        <v>0</v>
      </c>
      <c r="T44" s="62">
        <f t="shared" si="6"/>
        <v>1</v>
      </c>
      <c r="U44" s="31">
        <f t="shared" si="7"/>
        <v>66</v>
      </c>
    </row>
    <row r="45" spans="1:21" s="4" customFormat="1" ht="17.100000000000001" customHeight="1">
      <c r="A45" s="70"/>
      <c r="B45" s="65"/>
      <c r="C45" s="43" t="s">
        <v>46</v>
      </c>
      <c r="D45" s="36">
        <v>7</v>
      </c>
      <c r="E45" s="46">
        <v>10</v>
      </c>
      <c r="F45" s="23">
        <f t="shared" si="0"/>
        <v>17</v>
      </c>
      <c r="G45" s="37">
        <v>7</v>
      </c>
      <c r="H45" s="46">
        <v>3</v>
      </c>
      <c r="I45" s="23">
        <f t="shared" si="11"/>
        <v>10</v>
      </c>
      <c r="J45" s="18">
        <f t="shared" si="12"/>
        <v>27</v>
      </c>
      <c r="K45" s="24">
        <v>0</v>
      </c>
      <c r="L45" s="47">
        <v>0</v>
      </c>
      <c r="M45" s="23">
        <f t="shared" si="13"/>
        <v>0</v>
      </c>
      <c r="N45" s="24">
        <v>0</v>
      </c>
      <c r="O45" s="47">
        <v>0</v>
      </c>
      <c r="P45" s="23">
        <f t="shared" si="14"/>
        <v>0</v>
      </c>
      <c r="Q45" s="24">
        <v>0</v>
      </c>
      <c r="R45" s="29">
        <v>0</v>
      </c>
      <c r="S45" s="23">
        <f t="shared" si="15"/>
        <v>0</v>
      </c>
      <c r="T45" s="62">
        <f t="shared" si="6"/>
        <v>0</v>
      </c>
      <c r="U45" s="31">
        <f t="shared" si="7"/>
        <v>27</v>
      </c>
    </row>
    <row r="46" spans="1:21" s="4" customFormat="1" ht="17.100000000000001" customHeight="1">
      <c r="A46" s="70"/>
      <c r="B46" s="65"/>
      <c r="C46" s="43" t="s">
        <v>47</v>
      </c>
      <c r="D46" s="35">
        <v>20</v>
      </c>
      <c r="E46" s="46">
        <v>0</v>
      </c>
      <c r="F46" s="23">
        <f t="shared" si="0"/>
        <v>20</v>
      </c>
      <c r="G46" s="38">
        <v>19</v>
      </c>
      <c r="H46" s="46">
        <v>0</v>
      </c>
      <c r="I46" s="23">
        <f t="shared" si="11"/>
        <v>19</v>
      </c>
      <c r="J46" s="18">
        <f t="shared" si="12"/>
        <v>39</v>
      </c>
      <c r="K46" s="24">
        <v>0</v>
      </c>
      <c r="L46" s="47">
        <v>0</v>
      </c>
      <c r="M46" s="23">
        <f t="shared" si="13"/>
        <v>0</v>
      </c>
      <c r="N46" s="24">
        <v>0</v>
      </c>
      <c r="O46" s="47">
        <v>1</v>
      </c>
      <c r="P46" s="23">
        <f t="shared" si="14"/>
        <v>1</v>
      </c>
      <c r="Q46" s="24">
        <v>0</v>
      </c>
      <c r="R46" s="29">
        <v>0</v>
      </c>
      <c r="S46" s="23">
        <f t="shared" si="15"/>
        <v>0</v>
      </c>
      <c r="T46" s="62">
        <f t="shared" si="6"/>
        <v>1</v>
      </c>
      <c r="U46" s="31">
        <f t="shared" si="7"/>
        <v>40</v>
      </c>
    </row>
    <row r="47" spans="1:21" s="4" customFormat="1" ht="17.100000000000001" customHeight="1">
      <c r="A47" s="70"/>
      <c r="B47" s="65"/>
      <c r="C47" s="43" t="s">
        <v>48</v>
      </c>
      <c r="D47" s="36">
        <v>7</v>
      </c>
      <c r="E47" s="46">
        <v>6</v>
      </c>
      <c r="F47" s="23">
        <f t="shared" si="0"/>
        <v>13</v>
      </c>
      <c r="G47" s="37">
        <v>7</v>
      </c>
      <c r="H47" s="46">
        <v>1</v>
      </c>
      <c r="I47" s="23">
        <f t="shared" si="11"/>
        <v>8</v>
      </c>
      <c r="J47" s="18">
        <f t="shared" si="12"/>
        <v>21</v>
      </c>
      <c r="K47" s="24">
        <v>0</v>
      </c>
      <c r="L47" s="47">
        <v>0</v>
      </c>
      <c r="M47" s="23">
        <f t="shared" si="13"/>
        <v>0</v>
      </c>
      <c r="N47" s="24">
        <v>0</v>
      </c>
      <c r="O47" s="47">
        <v>0</v>
      </c>
      <c r="P47" s="23">
        <f t="shared" si="14"/>
        <v>0</v>
      </c>
      <c r="Q47" s="24">
        <v>0</v>
      </c>
      <c r="R47" s="29">
        <v>0</v>
      </c>
      <c r="S47" s="23">
        <f t="shared" si="15"/>
        <v>0</v>
      </c>
      <c r="T47" s="62">
        <f t="shared" si="6"/>
        <v>0</v>
      </c>
      <c r="U47" s="31">
        <f t="shared" si="7"/>
        <v>21</v>
      </c>
    </row>
    <row r="48" spans="1:21" s="4" customFormat="1" ht="17.100000000000001" customHeight="1">
      <c r="A48" s="70"/>
      <c r="B48" s="65"/>
      <c r="C48" s="43" t="s">
        <v>49</v>
      </c>
      <c r="D48" s="35">
        <v>12</v>
      </c>
      <c r="E48" s="46">
        <v>20</v>
      </c>
      <c r="F48" s="23">
        <f t="shared" si="0"/>
        <v>32</v>
      </c>
      <c r="G48" s="38">
        <v>12</v>
      </c>
      <c r="H48" s="46">
        <v>9</v>
      </c>
      <c r="I48" s="23">
        <f t="shared" si="11"/>
        <v>21</v>
      </c>
      <c r="J48" s="18">
        <f t="shared" si="12"/>
        <v>53</v>
      </c>
      <c r="K48" s="24">
        <v>0</v>
      </c>
      <c r="L48" s="47">
        <v>0</v>
      </c>
      <c r="M48" s="23">
        <f t="shared" si="13"/>
        <v>0</v>
      </c>
      <c r="N48" s="24">
        <v>0</v>
      </c>
      <c r="O48" s="47">
        <v>1</v>
      </c>
      <c r="P48" s="23">
        <f t="shared" si="14"/>
        <v>1</v>
      </c>
      <c r="Q48" s="24">
        <v>0</v>
      </c>
      <c r="R48" s="29">
        <v>0</v>
      </c>
      <c r="S48" s="23">
        <f t="shared" si="15"/>
        <v>0</v>
      </c>
      <c r="T48" s="62">
        <f t="shared" si="6"/>
        <v>1</v>
      </c>
      <c r="U48" s="31">
        <f t="shared" si="7"/>
        <v>54</v>
      </c>
    </row>
    <row r="49" spans="1:21" s="4" customFormat="1" ht="17.100000000000001" customHeight="1">
      <c r="A49" s="70"/>
      <c r="B49" s="65"/>
      <c r="C49" s="43" t="s">
        <v>50</v>
      </c>
      <c r="D49" s="36">
        <v>9</v>
      </c>
      <c r="E49" s="46">
        <v>9</v>
      </c>
      <c r="F49" s="23">
        <f t="shared" si="0"/>
        <v>18</v>
      </c>
      <c r="G49" s="37">
        <v>8</v>
      </c>
      <c r="H49" s="46">
        <v>4</v>
      </c>
      <c r="I49" s="23">
        <f t="shared" si="11"/>
        <v>12</v>
      </c>
      <c r="J49" s="18">
        <f t="shared" si="12"/>
        <v>30</v>
      </c>
      <c r="K49" s="24">
        <v>0</v>
      </c>
      <c r="L49" s="47">
        <v>0</v>
      </c>
      <c r="M49" s="23">
        <f t="shared" si="13"/>
        <v>0</v>
      </c>
      <c r="N49" s="24">
        <v>0</v>
      </c>
      <c r="O49" s="47">
        <v>1</v>
      </c>
      <c r="P49" s="23">
        <f t="shared" si="14"/>
        <v>1</v>
      </c>
      <c r="Q49" s="24">
        <v>0</v>
      </c>
      <c r="R49" s="29">
        <v>0</v>
      </c>
      <c r="S49" s="23">
        <f t="shared" si="15"/>
        <v>0</v>
      </c>
      <c r="T49" s="62">
        <f t="shared" si="6"/>
        <v>1</v>
      </c>
      <c r="U49" s="31">
        <f t="shared" si="7"/>
        <v>31</v>
      </c>
    </row>
    <row r="50" spans="1:21" s="4" customFormat="1" ht="17.100000000000001" customHeight="1">
      <c r="A50" s="70"/>
      <c r="B50" s="65" t="s">
        <v>51</v>
      </c>
      <c r="C50" s="43" t="s">
        <v>52</v>
      </c>
      <c r="D50" s="35">
        <v>7</v>
      </c>
      <c r="E50" s="46">
        <v>10</v>
      </c>
      <c r="F50" s="23">
        <f t="shared" si="0"/>
        <v>17</v>
      </c>
      <c r="G50" s="38">
        <v>6</v>
      </c>
      <c r="H50" s="46">
        <v>2</v>
      </c>
      <c r="I50" s="23">
        <f t="shared" si="11"/>
        <v>8</v>
      </c>
      <c r="J50" s="18">
        <f t="shared" si="12"/>
        <v>25</v>
      </c>
      <c r="K50" s="24">
        <v>0</v>
      </c>
      <c r="L50" s="47">
        <v>0</v>
      </c>
      <c r="M50" s="23">
        <f t="shared" si="13"/>
        <v>0</v>
      </c>
      <c r="N50" s="24">
        <v>0</v>
      </c>
      <c r="O50" s="47">
        <v>0</v>
      </c>
      <c r="P50" s="23">
        <f t="shared" si="14"/>
        <v>0</v>
      </c>
      <c r="Q50" s="24">
        <v>0</v>
      </c>
      <c r="R50" s="29">
        <v>0</v>
      </c>
      <c r="S50" s="23">
        <f t="shared" si="15"/>
        <v>0</v>
      </c>
      <c r="T50" s="62">
        <f t="shared" si="6"/>
        <v>0</v>
      </c>
      <c r="U50" s="31">
        <f t="shared" si="7"/>
        <v>25</v>
      </c>
    </row>
    <row r="51" spans="1:21" s="4" customFormat="1" ht="17.100000000000001" customHeight="1">
      <c r="A51" s="70"/>
      <c r="B51" s="65"/>
      <c r="C51" s="43" t="s">
        <v>53</v>
      </c>
      <c r="D51" s="35">
        <v>7</v>
      </c>
      <c r="E51" s="46">
        <v>13</v>
      </c>
      <c r="F51" s="23">
        <f t="shared" si="0"/>
        <v>20</v>
      </c>
      <c r="G51" s="38">
        <v>6</v>
      </c>
      <c r="H51" s="46">
        <v>2</v>
      </c>
      <c r="I51" s="23">
        <f t="shared" si="11"/>
        <v>8</v>
      </c>
      <c r="J51" s="18">
        <f t="shared" si="12"/>
        <v>28</v>
      </c>
      <c r="K51" s="24">
        <v>0</v>
      </c>
      <c r="L51" s="47">
        <v>0</v>
      </c>
      <c r="M51" s="23">
        <f t="shared" si="13"/>
        <v>0</v>
      </c>
      <c r="N51" s="24">
        <v>0</v>
      </c>
      <c r="O51" s="47">
        <v>0</v>
      </c>
      <c r="P51" s="23">
        <f t="shared" si="14"/>
        <v>0</v>
      </c>
      <c r="Q51" s="24">
        <v>0</v>
      </c>
      <c r="R51" s="29">
        <v>0</v>
      </c>
      <c r="S51" s="23">
        <f t="shared" si="15"/>
        <v>0</v>
      </c>
      <c r="T51" s="62">
        <f t="shared" si="6"/>
        <v>0</v>
      </c>
      <c r="U51" s="31">
        <f t="shared" si="7"/>
        <v>28</v>
      </c>
    </row>
    <row r="52" spans="1:21" s="4" customFormat="1" ht="17.100000000000001" customHeight="1">
      <c r="A52" s="70"/>
      <c r="B52" s="65"/>
      <c r="C52" s="43" t="s">
        <v>54</v>
      </c>
      <c r="D52" s="35">
        <v>13</v>
      </c>
      <c r="E52" s="46">
        <v>17</v>
      </c>
      <c r="F52" s="23">
        <f t="shared" si="0"/>
        <v>30</v>
      </c>
      <c r="G52" s="38">
        <v>12</v>
      </c>
      <c r="H52" s="46">
        <v>6</v>
      </c>
      <c r="I52" s="23">
        <f t="shared" si="11"/>
        <v>18</v>
      </c>
      <c r="J52" s="18">
        <f t="shared" si="12"/>
        <v>48</v>
      </c>
      <c r="K52" s="24">
        <v>0</v>
      </c>
      <c r="L52" s="47">
        <v>0</v>
      </c>
      <c r="M52" s="23">
        <f t="shared" si="13"/>
        <v>0</v>
      </c>
      <c r="N52" s="24">
        <v>0</v>
      </c>
      <c r="O52" s="47">
        <v>0</v>
      </c>
      <c r="P52" s="23">
        <f t="shared" si="14"/>
        <v>0</v>
      </c>
      <c r="Q52" s="24">
        <v>0</v>
      </c>
      <c r="R52" s="29">
        <v>0</v>
      </c>
      <c r="S52" s="23">
        <f t="shared" si="15"/>
        <v>0</v>
      </c>
      <c r="T52" s="62">
        <f t="shared" si="6"/>
        <v>0</v>
      </c>
      <c r="U52" s="31">
        <f t="shared" si="7"/>
        <v>48</v>
      </c>
    </row>
    <row r="53" spans="1:21" s="4" customFormat="1" ht="17.100000000000001" customHeight="1">
      <c r="A53" s="70"/>
      <c r="B53" s="65"/>
      <c r="C53" s="43" t="s">
        <v>55</v>
      </c>
      <c r="D53" s="36">
        <v>9</v>
      </c>
      <c r="E53" s="46">
        <v>6</v>
      </c>
      <c r="F53" s="23">
        <f t="shared" si="0"/>
        <v>15</v>
      </c>
      <c r="G53" s="37">
        <v>9</v>
      </c>
      <c r="H53" s="46">
        <v>1</v>
      </c>
      <c r="I53" s="23">
        <f t="shared" si="11"/>
        <v>10</v>
      </c>
      <c r="J53" s="18">
        <f t="shared" si="12"/>
        <v>25</v>
      </c>
      <c r="K53" s="24">
        <v>0</v>
      </c>
      <c r="L53" s="47">
        <v>0</v>
      </c>
      <c r="M53" s="23">
        <f t="shared" si="13"/>
        <v>0</v>
      </c>
      <c r="N53" s="24">
        <v>0</v>
      </c>
      <c r="O53" s="47">
        <v>1</v>
      </c>
      <c r="P53" s="23">
        <f t="shared" si="14"/>
        <v>1</v>
      </c>
      <c r="Q53" s="24">
        <v>0</v>
      </c>
      <c r="R53" s="29">
        <v>0</v>
      </c>
      <c r="S53" s="23">
        <f t="shared" si="15"/>
        <v>0</v>
      </c>
      <c r="T53" s="62">
        <f t="shared" si="6"/>
        <v>1</v>
      </c>
      <c r="U53" s="31">
        <f t="shared" si="7"/>
        <v>26</v>
      </c>
    </row>
    <row r="54" spans="1:21" s="4" customFormat="1" ht="17.100000000000001" customHeight="1">
      <c r="A54" s="70"/>
      <c r="B54" s="65"/>
      <c r="C54" s="43" t="s">
        <v>56</v>
      </c>
      <c r="D54" s="35">
        <v>16</v>
      </c>
      <c r="E54" s="46">
        <v>11</v>
      </c>
      <c r="F54" s="23">
        <f t="shared" si="0"/>
        <v>27</v>
      </c>
      <c r="G54" s="38">
        <v>15</v>
      </c>
      <c r="H54" s="46">
        <v>7</v>
      </c>
      <c r="I54" s="23">
        <f t="shared" si="11"/>
        <v>22</v>
      </c>
      <c r="J54" s="18">
        <f t="shared" si="12"/>
        <v>49</v>
      </c>
      <c r="K54" s="24">
        <v>0</v>
      </c>
      <c r="L54" s="47">
        <v>0</v>
      </c>
      <c r="M54" s="23">
        <f t="shared" si="13"/>
        <v>0</v>
      </c>
      <c r="N54" s="24">
        <v>0</v>
      </c>
      <c r="O54" s="47">
        <v>2</v>
      </c>
      <c r="P54" s="23">
        <f t="shared" si="14"/>
        <v>2</v>
      </c>
      <c r="Q54" s="24">
        <v>0</v>
      </c>
      <c r="R54" s="29">
        <v>0</v>
      </c>
      <c r="S54" s="23">
        <f t="shared" si="15"/>
        <v>0</v>
      </c>
      <c r="T54" s="62">
        <f t="shared" si="6"/>
        <v>2</v>
      </c>
      <c r="U54" s="31">
        <f t="shared" si="7"/>
        <v>51</v>
      </c>
    </row>
    <row r="55" spans="1:21" s="4" customFormat="1" ht="17.100000000000001" customHeight="1">
      <c r="A55" s="70"/>
      <c r="B55" s="65"/>
      <c r="C55" s="43" t="s">
        <v>57</v>
      </c>
      <c r="D55" s="36">
        <v>10</v>
      </c>
      <c r="E55" s="46">
        <v>15</v>
      </c>
      <c r="F55" s="23">
        <f t="shared" si="0"/>
        <v>25</v>
      </c>
      <c r="G55" s="37">
        <v>10</v>
      </c>
      <c r="H55" s="46">
        <v>3</v>
      </c>
      <c r="I55" s="23">
        <f t="shared" si="11"/>
        <v>13</v>
      </c>
      <c r="J55" s="18">
        <f t="shared" si="12"/>
        <v>38</v>
      </c>
      <c r="K55" s="24">
        <v>0</v>
      </c>
      <c r="L55" s="47">
        <v>0</v>
      </c>
      <c r="M55" s="23">
        <f t="shared" si="13"/>
        <v>0</v>
      </c>
      <c r="N55" s="24">
        <v>0</v>
      </c>
      <c r="O55" s="47">
        <v>0</v>
      </c>
      <c r="P55" s="23">
        <f t="shared" si="14"/>
        <v>0</v>
      </c>
      <c r="Q55" s="24">
        <v>0</v>
      </c>
      <c r="R55" s="29">
        <v>0</v>
      </c>
      <c r="S55" s="23">
        <f t="shared" si="15"/>
        <v>0</v>
      </c>
      <c r="T55" s="62">
        <f t="shared" si="6"/>
        <v>0</v>
      </c>
      <c r="U55" s="31">
        <f t="shared" si="7"/>
        <v>38</v>
      </c>
    </row>
    <row r="56" spans="1:21" s="4" customFormat="1" ht="17.100000000000001" customHeight="1">
      <c r="A56" s="70"/>
      <c r="B56" s="65"/>
      <c r="C56" s="43" t="s">
        <v>58</v>
      </c>
      <c r="D56" s="36">
        <v>10</v>
      </c>
      <c r="E56" s="46">
        <v>6</v>
      </c>
      <c r="F56" s="23">
        <f t="shared" si="0"/>
        <v>16</v>
      </c>
      <c r="G56" s="37">
        <v>9</v>
      </c>
      <c r="H56" s="46">
        <v>0</v>
      </c>
      <c r="I56" s="23">
        <f t="shared" si="11"/>
        <v>9</v>
      </c>
      <c r="J56" s="18">
        <f t="shared" si="12"/>
        <v>25</v>
      </c>
      <c r="K56" s="24">
        <v>0</v>
      </c>
      <c r="L56" s="47">
        <v>0</v>
      </c>
      <c r="M56" s="23">
        <f t="shared" si="13"/>
        <v>0</v>
      </c>
      <c r="N56" s="24">
        <v>0</v>
      </c>
      <c r="O56" s="47">
        <v>1</v>
      </c>
      <c r="P56" s="23">
        <f t="shared" si="14"/>
        <v>1</v>
      </c>
      <c r="Q56" s="24">
        <v>0</v>
      </c>
      <c r="R56" s="29">
        <v>0</v>
      </c>
      <c r="S56" s="23">
        <f t="shared" si="15"/>
        <v>0</v>
      </c>
      <c r="T56" s="62">
        <f t="shared" si="6"/>
        <v>1</v>
      </c>
      <c r="U56" s="31">
        <f t="shared" si="7"/>
        <v>26</v>
      </c>
    </row>
    <row r="57" spans="1:21" s="4" customFormat="1" ht="17.100000000000001" customHeight="1">
      <c r="A57" s="70"/>
      <c r="B57" s="65"/>
      <c r="C57" s="43" t="s">
        <v>59</v>
      </c>
      <c r="D57" s="35">
        <v>11</v>
      </c>
      <c r="E57" s="46">
        <v>6</v>
      </c>
      <c r="F57" s="23">
        <f t="shared" si="0"/>
        <v>17</v>
      </c>
      <c r="G57" s="38">
        <v>10</v>
      </c>
      <c r="H57" s="46">
        <v>0</v>
      </c>
      <c r="I57" s="23">
        <f t="shared" si="11"/>
        <v>10</v>
      </c>
      <c r="J57" s="18">
        <f t="shared" si="12"/>
        <v>27</v>
      </c>
      <c r="K57" s="24">
        <v>0</v>
      </c>
      <c r="L57" s="47">
        <v>0</v>
      </c>
      <c r="M57" s="23">
        <f t="shared" si="13"/>
        <v>0</v>
      </c>
      <c r="N57" s="24">
        <v>0</v>
      </c>
      <c r="O57" s="47">
        <v>1</v>
      </c>
      <c r="P57" s="23">
        <f t="shared" si="14"/>
        <v>1</v>
      </c>
      <c r="Q57" s="24">
        <v>0</v>
      </c>
      <c r="R57" s="29">
        <v>0</v>
      </c>
      <c r="S57" s="23">
        <f t="shared" si="15"/>
        <v>0</v>
      </c>
      <c r="T57" s="62">
        <f t="shared" si="6"/>
        <v>1</v>
      </c>
      <c r="U57" s="31">
        <f t="shared" si="7"/>
        <v>28</v>
      </c>
    </row>
    <row r="58" spans="1:21" s="4" customFormat="1" ht="17.100000000000001" customHeight="1">
      <c r="A58" s="70"/>
      <c r="B58" s="65"/>
      <c r="C58" s="43" t="s">
        <v>60</v>
      </c>
      <c r="D58" s="36">
        <v>9</v>
      </c>
      <c r="E58" s="46">
        <v>11</v>
      </c>
      <c r="F58" s="23">
        <f t="shared" si="0"/>
        <v>20</v>
      </c>
      <c r="G58" s="37">
        <v>8</v>
      </c>
      <c r="H58" s="46">
        <v>5</v>
      </c>
      <c r="I58" s="23">
        <f t="shared" si="11"/>
        <v>13</v>
      </c>
      <c r="J58" s="18">
        <f t="shared" si="12"/>
        <v>33</v>
      </c>
      <c r="K58" s="24">
        <v>0</v>
      </c>
      <c r="L58" s="47">
        <v>0</v>
      </c>
      <c r="M58" s="23">
        <f t="shared" si="13"/>
        <v>0</v>
      </c>
      <c r="N58" s="24">
        <v>0</v>
      </c>
      <c r="O58" s="47">
        <v>0</v>
      </c>
      <c r="P58" s="23">
        <f t="shared" si="14"/>
        <v>0</v>
      </c>
      <c r="Q58" s="24">
        <v>0</v>
      </c>
      <c r="R58" s="29">
        <v>0</v>
      </c>
      <c r="S58" s="23">
        <f t="shared" si="15"/>
        <v>0</v>
      </c>
      <c r="T58" s="62">
        <f t="shared" si="6"/>
        <v>0</v>
      </c>
      <c r="U58" s="31">
        <f t="shared" si="7"/>
        <v>33</v>
      </c>
    </row>
    <row r="59" spans="1:21" s="4" customFormat="1" ht="17.100000000000001" customHeight="1">
      <c r="A59" s="70"/>
      <c r="B59" s="65"/>
      <c r="C59" s="43" t="s">
        <v>61</v>
      </c>
      <c r="D59" s="35">
        <v>11</v>
      </c>
      <c r="E59" s="46">
        <v>12</v>
      </c>
      <c r="F59" s="23">
        <f t="shared" si="0"/>
        <v>23</v>
      </c>
      <c r="G59" s="38">
        <v>10</v>
      </c>
      <c r="H59" s="46">
        <v>5</v>
      </c>
      <c r="I59" s="23">
        <f t="shared" si="11"/>
        <v>15</v>
      </c>
      <c r="J59" s="18">
        <f t="shared" si="12"/>
        <v>38</v>
      </c>
      <c r="K59" s="24">
        <v>0</v>
      </c>
      <c r="L59" s="47">
        <v>0</v>
      </c>
      <c r="M59" s="23">
        <f t="shared" si="13"/>
        <v>0</v>
      </c>
      <c r="N59" s="24">
        <v>0</v>
      </c>
      <c r="O59" s="47">
        <v>0</v>
      </c>
      <c r="P59" s="23">
        <f t="shared" si="14"/>
        <v>0</v>
      </c>
      <c r="Q59" s="24">
        <v>0</v>
      </c>
      <c r="R59" s="29">
        <v>0</v>
      </c>
      <c r="S59" s="23">
        <f t="shared" si="15"/>
        <v>0</v>
      </c>
      <c r="T59" s="62">
        <f t="shared" si="6"/>
        <v>0</v>
      </c>
      <c r="U59" s="31">
        <f t="shared" si="7"/>
        <v>38</v>
      </c>
    </row>
    <row r="60" spans="1:21" s="4" customFormat="1" ht="17.100000000000001" customHeight="1">
      <c r="A60" s="70"/>
      <c r="B60" s="65"/>
      <c r="C60" s="43" t="s">
        <v>62</v>
      </c>
      <c r="D60" s="36">
        <v>32</v>
      </c>
      <c r="E60" s="46">
        <v>38</v>
      </c>
      <c r="F60" s="23">
        <f t="shared" si="0"/>
        <v>70</v>
      </c>
      <c r="G60" s="37">
        <v>31</v>
      </c>
      <c r="H60" s="46">
        <v>6</v>
      </c>
      <c r="I60" s="23">
        <f t="shared" si="11"/>
        <v>37</v>
      </c>
      <c r="J60" s="18">
        <f t="shared" si="12"/>
        <v>107</v>
      </c>
      <c r="K60" s="24">
        <v>0</v>
      </c>
      <c r="L60" s="47">
        <v>0</v>
      </c>
      <c r="M60" s="23">
        <f t="shared" si="13"/>
        <v>0</v>
      </c>
      <c r="N60" s="24">
        <v>0</v>
      </c>
      <c r="O60" s="47">
        <v>2</v>
      </c>
      <c r="P60" s="23">
        <f t="shared" si="14"/>
        <v>2</v>
      </c>
      <c r="Q60" s="24">
        <v>0</v>
      </c>
      <c r="R60" s="29">
        <v>0</v>
      </c>
      <c r="S60" s="23">
        <f t="shared" si="15"/>
        <v>0</v>
      </c>
      <c r="T60" s="62">
        <f t="shared" si="6"/>
        <v>2</v>
      </c>
      <c r="U60" s="31">
        <f t="shared" si="7"/>
        <v>109</v>
      </c>
    </row>
    <row r="61" spans="1:21" s="4" customFormat="1" ht="17.100000000000001" customHeight="1">
      <c r="A61" s="70"/>
      <c r="B61" s="65"/>
      <c r="C61" s="43" t="s">
        <v>63</v>
      </c>
      <c r="D61" s="36">
        <v>14</v>
      </c>
      <c r="E61" s="46">
        <v>10</v>
      </c>
      <c r="F61" s="23">
        <f t="shared" si="0"/>
        <v>24</v>
      </c>
      <c r="G61" s="37">
        <v>13</v>
      </c>
      <c r="H61" s="46">
        <v>6</v>
      </c>
      <c r="I61" s="23">
        <f t="shared" si="11"/>
        <v>19</v>
      </c>
      <c r="J61" s="18">
        <f t="shared" si="12"/>
        <v>43</v>
      </c>
      <c r="K61" s="24">
        <v>0</v>
      </c>
      <c r="L61" s="47">
        <v>0</v>
      </c>
      <c r="M61" s="23">
        <f t="shared" si="13"/>
        <v>0</v>
      </c>
      <c r="N61" s="24">
        <v>0</v>
      </c>
      <c r="O61" s="47">
        <v>1</v>
      </c>
      <c r="P61" s="23">
        <f t="shared" si="14"/>
        <v>1</v>
      </c>
      <c r="Q61" s="24">
        <v>0</v>
      </c>
      <c r="R61" s="29">
        <v>0</v>
      </c>
      <c r="S61" s="23">
        <f t="shared" si="15"/>
        <v>0</v>
      </c>
      <c r="T61" s="62">
        <f t="shared" si="6"/>
        <v>1</v>
      </c>
      <c r="U61" s="31">
        <f t="shared" si="7"/>
        <v>44</v>
      </c>
    </row>
    <row r="62" spans="1:21" s="4" customFormat="1" ht="17.100000000000001" customHeight="1">
      <c r="A62" s="70"/>
      <c r="B62" s="65"/>
      <c r="C62" s="43" t="s">
        <v>64</v>
      </c>
      <c r="D62" s="36">
        <v>7</v>
      </c>
      <c r="E62" s="46">
        <v>14</v>
      </c>
      <c r="F62" s="23">
        <f t="shared" si="0"/>
        <v>21</v>
      </c>
      <c r="G62" s="37">
        <v>7</v>
      </c>
      <c r="H62" s="46">
        <v>4</v>
      </c>
      <c r="I62" s="23">
        <f t="shared" si="11"/>
        <v>11</v>
      </c>
      <c r="J62" s="18">
        <f t="shared" si="12"/>
        <v>32</v>
      </c>
      <c r="K62" s="24">
        <v>0</v>
      </c>
      <c r="L62" s="47">
        <v>0</v>
      </c>
      <c r="M62" s="23">
        <f t="shared" si="13"/>
        <v>0</v>
      </c>
      <c r="N62" s="24">
        <v>0</v>
      </c>
      <c r="O62" s="47">
        <v>0</v>
      </c>
      <c r="P62" s="23">
        <f t="shared" si="14"/>
        <v>0</v>
      </c>
      <c r="Q62" s="24">
        <v>0</v>
      </c>
      <c r="R62" s="29">
        <v>0</v>
      </c>
      <c r="S62" s="23">
        <f t="shared" si="15"/>
        <v>0</v>
      </c>
      <c r="T62" s="62">
        <f t="shared" si="6"/>
        <v>0</v>
      </c>
      <c r="U62" s="31">
        <f t="shared" si="7"/>
        <v>32</v>
      </c>
    </row>
    <row r="63" spans="1:21" s="4" customFormat="1" ht="17.100000000000001" customHeight="1">
      <c r="A63" s="70"/>
      <c r="B63" s="65"/>
      <c r="C63" s="60" t="s">
        <v>65</v>
      </c>
      <c r="D63" s="36">
        <v>7</v>
      </c>
      <c r="E63" s="46">
        <v>9</v>
      </c>
      <c r="F63" s="23">
        <f t="shared" si="0"/>
        <v>16</v>
      </c>
      <c r="G63" s="37">
        <v>7</v>
      </c>
      <c r="H63" s="46">
        <v>6</v>
      </c>
      <c r="I63" s="23">
        <f t="shared" si="11"/>
        <v>13</v>
      </c>
      <c r="J63" s="18">
        <f t="shared" si="12"/>
        <v>29</v>
      </c>
      <c r="K63" s="24">
        <v>0</v>
      </c>
      <c r="L63" s="47">
        <v>0</v>
      </c>
      <c r="M63" s="23">
        <f t="shared" si="13"/>
        <v>0</v>
      </c>
      <c r="N63" s="24">
        <v>0</v>
      </c>
      <c r="O63" s="47">
        <v>1</v>
      </c>
      <c r="P63" s="23">
        <f t="shared" si="14"/>
        <v>1</v>
      </c>
      <c r="Q63" s="24">
        <v>0</v>
      </c>
      <c r="R63" s="29">
        <v>0</v>
      </c>
      <c r="S63" s="23">
        <f t="shared" si="15"/>
        <v>0</v>
      </c>
      <c r="T63" s="62">
        <f t="shared" si="6"/>
        <v>1</v>
      </c>
      <c r="U63" s="31">
        <f t="shared" si="7"/>
        <v>30</v>
      </c>
    </row>
    <row r="64" spans="1:21" s="4" customFormat="1" ht="17.100000000000001" customHeight="1">
      <c r="A64" s="70"/>
      <c r="B64" s="65"/>
      <c r="C64" s="43" t="s">
        <v>66</v>
      </c>
      <c r="D64" s="35">
        <v>9</v>
      </c>
      <c r="E64" s="46">
        <v>5</v>
      </c>
      <c r="F64" s="23">
        <f t="shared" si="0"/>
        <v>14</v>
      </c>
      <c r="G64" s="38">
        <v>9</v>
      </c>
      <c r="H64" s="46">
        <v>0</v>
      </c>
      <c r="I64" s="23">
        <f t="shared" si="11"/>
        <v>9</v>
      </c>
      <c r="J64" s="18">
        <f t="shared" si="12"/>
        <v>23</v>
      </c>
      <c r="K64" s="24">
        <v>0</v>
      </c>
      <c r="L64" s="47">
        <v>0</v>
      </c>
      <c r="M64" s="23">
        <f t="shared" si="13"/>
        <v>0</v>
      </c>
      <c r="N64" s="24">
        <v>0</v>
      </c>
      <c r="O64" s="47">
        <v>1</v>
      </c>
      <c r="P64" s="23">
        <f t="shared" si="14"/>
        <v>1</v>
      </c>
      <c r="Q64" s="24">
        <v>0</v>
      </c>
      <c r="R64" s="29">
        <v>0</v>
      </c>
      <c r="S64" s="23">
        <f t="shared" si="15"/>
        <v>0</v>
      </c>
      <c r="T64" s="62">
        <f t="shared" si="6"/>
        <v>1</v>
      </c>
      <c r="U64" s="31">
        <f t="shared" si="7"/>
        <v>24</v>
      </c>
    </row>
    <row r="65" spans="1:21" s="4" customFormat="1" ht="17.100000000000001" customHeight="1">
      <c r="A65" s="70"/>
      <c r="B65" s="65"/>
      <c r="C65" s="43" t="s">
        <v>67</v>
      </c>
      <c r="D65" s="36">
        <v>9</v>
      </c>
      <c r="E65" s="46">
        <v>5</v>
      </c>
      <c r="F65" s="23">
        <f t="shared" si="0"/>
        <v>14</v>
      </c>
      <c r="G65" s="37">
        <v>9</v>
      </c>
      <c r="H65" s="46">
        <v>1</v>
      </c>
      <c r="I65" s="23">
        <f t="shared" si="11"/>
        <v>10</v>
      </c>
      <c r="J65" s="18">
        <f t="shared" si="12"/>
        <v>24</v>
      </c>
      <c r="K65" s="24">
        <v>0</v>
      </c>
      <c r="L65" s="47">
        <v>0</v>
      </c>
      <c r="M65" s="23">
        <f t="shared" si="13"/>
        <v>0</v>
      </c>
      <c r="N65" s="24">
        <v>0</v>
      </c>
      <c r="O65" s="47">
        <v>0</v>
      </c>
      <c r="P65" s="23">
        <f t="shared" si="14"/>
        <v>0</v>
      </c>
      <c r="Q65" s="24">
        <v>0</v>
      </c>
      <c r="R65" s="29">
        <v>0</v>
      </c>
      <c r="S65" s="23">
        <f t="shared" si="15"/>
        <v>0</v>
      </c>
      <c r="T65" s="62">
        <f t="shared" si="6"/>
        <v>0</v>
      </c>
      <c r="U65" s="31">
        <f t="shared" si="7"/>
        <v>24</v>
      </c>
    </row>
    <row r="66" spans="1:21" s="4" customFormat="1" ht="17.100000000000001" customHeight="1">
      <c r="A66" s="70"/>
      <c r="B66" s="65"/>
      <c r="C66" s="43" t="s">
        <v>68</v>
      </c>
      <c r="D66" s="36">
        <v>9</v>
      </c>
      <c r="E66" s="46">
        <v>6</v>
      </c>
      <c r="F66" s="23">
        <f t="shared" si="0"/>
        <v>15</v>
      </c>
      <c r="G66" s="37">
        <v>9</v>
      </c>
      <c r="H66" s="46">
        <v>0</v>
      </c>
      <c r="I66" s="23">
        <f t="shared" si="11"/>
        <v>9</v>
      </c>
      <c r="J66" s="18">
        <f t="shared" si="12"/>
        <v>24</v>
      </c>
      <c r="K66" s="24">
        <v>0</v>
      </c>
      <c r="L66" s="47">
        <v>0</v>
      </c>
      <c r="M66" s="23">
        <f t="shared" si="13"/>
        <v>0</v>
      </c>
      <c r="N66" s="24">
        <v>0</v>
      </c>
      <c r="O66" s="47">
        <v>1</v>
      </c>
      <c r="P66" s="23">
        <f t="shared" si="14"/>
        <v>1</v>
      </c>
      <c r="Q66" s="24">
        <v>0</v>
      </c>
      <c r="R66" s="29">
        <v>0</v>
      </c>
      <c r="S66" s="23">
        <f t="shared" si="15"/>
        <v>0</v>
      </c>
      <c r="T66" s="62">
        <f t="shared" si="6"/>
        <v>1</v>
      </c>
      <c r="U66" s="31">
        <f t="shared" si="7"/>
        <v>25</v>
      </c>
    </row>
    <row r="67" spans="1:21" s="4" customFormat="1" ht="17.100000000000001" customHeight="1">
      <c r="A67" s="70"/>
      <c r="B67" s="65"/>
      <c r="C67" s="43" t="s">
        <v>69</v>
      </c>
      <c r="D67" s="35">
        <v>9</v>
      </c>
      <c r="E67" s="46">
        <v>7</v>
      </c>
      <c r="F67" s="23">
        <f t="shared" si="0"/>
        <v>16</v>
      </c>
      <c r="G67" s="38">
        <v>8</v>
      </c>
      <c r="H67" s="46">
        <v>2</v>
      </c>
      <c r="I67" s="23">
        <f t="shared" si="11"/>
        <v>10</v>
      </c>
      <c r="J67" s="18">
        <f t="shared" si="12"/>
        <v>26</v>
      </c>
      <c r="K67" s="24">
        <v>0</v>
      </c>
      <c r="L67" s="47">
        <v>0</v>
      </c>
      <c r="M67" s="23">
        <f t="shared" si="13"/>
        <v>0</v>
      </c>
      <c r="N67" s="24">
        <v>0</v>
      </c>
      <c r="O67" s="47">
        <v>0</v>
      </c>
      <c r="P67" s="23">
        <f t="shared" si="14"/>
        <v>0</v>
      </c>
      <c r="Q67" s="24">
        <v>0</v>
      </c>
      <c r="R67" s="29">
        <v>0</v>
      </c>
      <c r="S67" s="23">
        <f t="shared" si="15"/>
        <v>0</v>
      </c>
      <c r="T67" s="62">
        <f t="shared" si="6"/>
        <v>0</v>
      </c>
      <c r="U67" s="31">
        <f t="shared" si="7"/>
        <v>26</v>
      </c>
    </row>
    <row r="68" spans="1:21" s="4" customFormat="1" ht="17.100000000000001" customHeight="1">
      <c r="A68" s="70"/>
      <c r="B68" s="65"/>
      <c r="C68" s="43" t="s">
        <v>70</v>
      </c>
      <c r="D68" s="36">
        <v>10</v>
      </c>
      <c r="E68" s="46">
        <v>6</v>
      </c>
      <c r="F68" s="23">
        <f t="shared" si="0"/>
        <v>16</v>
      </c>
      <c r="G68" s="37">
        <v>10</v>
      </c>
      <c r="H68" s="46">
        <v>5</v>
      </c>
      <c r="I68" s="23">
        <f t="shared" si="11"/>
        <v>15</v>
      </c>
      <c r="J68" s="18">
        <f t="shared" si="12"/>
        <v>31</v>
      </c>
      <c r="K68" s="24">
        <v>0</v>
      </c>
      <c r="L68" s="47">
        <v>0</v>
      </c>
      <c r="M68" s="23">
        <f t="shared" si="13"/>
        <v>0</v>
      </c>
      <c r="N68" s="24">
        <v>0</v>
      </c>
      <c r="O68" s="47">
        <v>1</v>
      </c>
      <c r="P68" s="23">
        <f t="shared" si="14"/>
        <v>1</v>
      </c>
      <c r="Q68" s="24">
        <v>0</v>
      </c>
      <c r="R68" s="29">
        <v>0</v>
      </c>
      <c r="S68" s="23">
        <f t="shared" si="15"/>
        <v>0</v>
      </c>
      <c r="T68" s="62">
        <f t="shared" si="6"/>
        <v>1</v>
      </c>
      <c r="U68" s="31">
        <f t="shared" si="7"/>
        <v>32</v>
      </c>
    </row>
    <row r="69" spans="1:21" s="4" customFormat="1" ht="17.100000000000001" customHeight="1">
      <c r="A69" s="70"/>
      <c r="B69" s="65"/>
      <c r="C69" s="43" t="s">
        <v>71</v>
      </c>
      <c r="D69" s="35">
        <v>11</v>
      </c>
      <c r="E69" s="46">
        <v>16</v>
      </c>
      <c r="F69" s="23">
        <f t="shared" si="0"/>
        <v>27</v>
      </c>
      <c r="G69" s="38">
        <v>11</v>
      </c>
      <c r="H69" s="46">
        <v>8</v>
      </c>
      <c r="I69" s="23">
        <f t="shared" si="11"/>
        <v>19</v>
      </c>
      <c r="J69" s="18">
        <f t="shared" si="12"/>
        <v>46</v>
      </c>
      <c r="K69" s="24">
        <v>0</v>
      </c>
      <c r="L69" s="47">
        <v>0</v>
      </c>
      <c r="M69" s="23">
        <f t="shared" si="13"/>
        <v>0</v>
      </c>
      <c r="N69" s="24">
        <v>0</v>
      </c>
      <c r="O69" s="47">
        <v>1</v>
      </c>
      <c r="P69" s="23">
        <f t="shared" si="14"/>
        <v>1</v>
      </c>
      <c r="Q69" s="24">
        <v>0</v>
      </c>
      <c r="R69" s="29">
        <v>0</v>
      </c>
      <c r="S69" s="23">
        <f t="shared" si="15"/>
        <v>0</v>
      </c>
      <c r="T69" s="62">
        <f t="shared" si="6"/>
        <v>1</v>
      </c>
      <c r="U69" s="31">
        <f t="shared" si="7"/>
        <v>47</v>
      </c>
    </row>
    <row r="70" spans="1:21" s="4" customFormat="1" ht="17.100000000000001" customHeight="1">
      <c r="A70" s="70"/>
      <c r="B70" s="65" t="s">
        <v>121</v>
      </c>
      <c r="C70" s="43" t="s">
        <v>72</v>
      </c>
      <c r="D70" s="35">
        <v>7</v>
      </c>
      <c r="E70" s="46">
        <v>9</v>
      </c>
      <c r="F70" s="23">
        <f t="shared" si="0"/>
        <v>16</v>
      </c>
      <c r="G70" s="38">
        <v>6</v>
      </c>
      <c r="H70" s="46">
        <v>0</v>
      </c>
      <c r="I70" s="23">
        <f t="shared" si="11"/>
        <v>6</v>
      </c>
      <c r="J70" s="18">
        <f t="shared" si="12"/>
        <v>22</v>
      </c>
      <c r="K70" s="24">
        <v>0</v>
      </c>
      <c r="L70" s="47">
        <v>0</v>
      </c>
      <c r="M70" s="23">
        <f t="shared" si="13"/>
        <v>0</v>
      </c>
      <c r="N70" s="24">
        <v>0</v>
      </c>
      <c r="O70" s="47">
        <v>0</v>
      </c>
      <c r="P70" s="23">
        <f t="shared" si="14"/>
        <v>0</v>
      </c>
      <c r="Q70" s="24">
        <v>0</v>
      </c>
      <c r="R70" s="29">
        <v>0</v>
      </c>
      <c r="S70" s="23">
        <f t="shared" si="15"/>
        <v>0</v>
      </c>
      <c r="T70" s="62">
        <f t="shared" si="6"/>
        <v>0</v>
      </c>
      <c r="U70" s="31">
        <f t="shared" si="7"/>
        <v>22</v>
      </c>
    </row>
    <row r="71" spans="1:21" s="4" customFormat="1" ht="17.100000000000001" customHeight="1">
      <c r="A71" s="70"/>
      <c r="B71" s="65"/>
      <c r="C71" s="43" t="s">
        <v>73</v>
      </c>
      <c r="D71" s="35">
        <v>6</v>
      </c>
      <c r="E71" s="46">
        <v>12</v>
      </c>
      <c r="F71" s="23">
        <f t="shared" si="0"/>
        <v>18</v>
      </c>
      <c r="G71" s="38">
        <v>6</v>
      </c>
      <c r="H71" s="46">
        <v>0</v>
      </c>
      <c r="I71" s="23">
        <f t="shared" si="11"/>
        <v>6</v>
      </c>
      <c r="J71" s="18">
        <f t="shared" si="12"/>
        <v>24</v>
      </c>
      <c r="K71" s="24">
        <v>0</v>
      </c>
      <c r="L71" s="47">
        <v>0</v>
      </c>
      <c r="M71" s="23">
        <f t="shared" si="13"/>
        <v>0</v>
      </c>
      <c r="N71" s="24">
        <v>0</v>
      </c>
      <c r="O71" s="47">
        <v>1</v>
      </c>
      <c r="P71" s="23">
        <f t="shared" si="14"/>
        <v>1</v>
      </c>
      <c r="Q71" s="24">
        <v>0</v>
      </c>
      <c r="R71" s="29">
        <v>0</v>
      </c>
      <c r="S71" s="23">
        <f t="shared" si="15"/>
        <v>0</v>
      </c>
      <c r="T71" s="62">
        <f t="shared" si="6"/>
        <v>1</v>
      </c>
      <c r="U71" s="31">
        <f t="shared" si="7"/>
        <v>25</v>
      </c>
    </row>
    <row r="72" spans="1:21" s="4" customFormat="1" ht="17.100000000000001" customHeight="1">
      <c r="A72" s="70"/>
      <c r="B72" s="65"/>
      <c r="C72" s="43" t="s">
        <v>74</v>
      </c>
      <c r="D72" s="35">
        <v>6</v>
      </c>
      <c r="E72" s="46">
        <v>12</v>
      </c>
      <c r="F72" s="23">
        <f t="shared" si="0"/>
        <v>18</v>
      </c>
      <c r="G72" s="38">
        <v>6</v>
      </c>
      <c r="H72" s="46">
        <v>2</v>
      </c>
      <c r="I72" s="23">
        <f t="shared" si="11"/>
        <v>8</v>
      </c>
      <c r="J72" s="18">
        <f t="shared" si="12"/>
        <v>26</v>
      </c>
      <c r="K72" s="24">
        <v>0</v>
      </c>
      <c r="L72" s="47">
        <v>0</v>
      </c>
      <c r="M72" s="23">
        <f t="shared" si="13"/>
        <v>0</v>
      </c>
      <c r="N72" s="24">
        <v>0</v>
      </c>
      <c r="O72" s="47">
        <v>1</v>
      </c>
      <c r="P72" s="23">
        <f t="shared" si="14"/>
        <v>1</v>
      </c>
      <c r="Q72" s="24">
        <v>0</v>
      </c>
      <c r="R72" s="29">
        <v>0</v>
      </c>
      <c r="S72" s="23">
        <f t="shared" si="15"/>
        <v>0</v>
      </c>
      <c r="T72" s="62">
        <f t="shared" si="6"/>
        <v>1</v>
      </c>
      <c r="U72" s="31">
        <f t="shared" si="7"/>
        <v>27</v>
      </c>
    </row>
    <row r="73" spans="1:21" s="4" customFormat="1" ht="17.100000000000001" customHeight="1">
      <c r="A73" s="70"/>
      <c r="B73" s="65"/>
      <c r="C73" s="43" t="s">
        <v>75</v>
      </c>
      <c r="D73" s="35">
        <v>6</v>
      </c>
      <c r="E73" s="46">
        <v>8</v>
      </c>
      <c r="F73" s="23">
        <f t="shared" si="0"/>
        <v>14</v>
      </c>
      <c r="G73" s="38">
        <v>5</v>
      </c>
      <c r="H73" s="46">
        <v>4</v>
      </c>
      <c r="I73" s="23">
        <f t="shared" si="11"/>
        <v>9</v>
      </c>
      <c r="J73" s="18">
        <f t="shared" si="12"/>
        <v>23</v>
      </c>
      <c r="K73" s="24">
        <v>0</v>
      </c>
      <c r="L73" s="47">
        <v>0</v>
      </c>
      <c r="M73" s="23">
        <f t="shared" si="13"/>
        <v>0</v>
      </c>
      <c r="N73" s="24">
        <v>0</v>
      </c>
      <c r="O73" s="47">
        <v>0</v>
      </c>
      <c r="P73" s="23">
        <f t="shared" si="14"/>
        <v>0</v>
      </c>
      <c r="Q73" s="24">
        <v>0</v>
      </c>
      <c r="R73" s="29">
        <v>0</v>
      </c>
      <c r="S73" s="23">
        <f t="shared" si="15"/>
        <v>0</v>
      </c>
      <c r="T73" s="62">
        <f t="shared" si="6"/>
        <v>0</v>
      </c>
      <c r="U73" s="31">
        <f t="shared" si="7"/>
        <v>23</v>
      </c>
    </row>
    <row r="74" spans="1:21" s="4" customFormat="1" ht="17.100000000000001" customHeight="1">
      <c r="A74" s="70"/>
      <c r="B74" s="65"/>
      <c r="C74" s="43" t="s">
        <v>76</v>
      </c>
      <c r="D74" s="35">
        <v>7</v>
      </c>
      <c r="E74" s="46">
        <v>7</v>
      </c>
      <c r="F74" s="23">
        <f t="shared" si="0"/>
        <v>14</v>
      </c>
      <c r="G74" s="38">
        <v>7</v>
      </c>
      <c r="H74" s="46">
        <v>3</v>
      </c>
      <c r="I74" s="23">
        <f t="shared" si="11"/>
        <v>10</v>
      </c>
      <c r="J74" s="18">
        <f t="shared" si="12"/>
        <v>24</v>
      </c>
      <c r="K74" s="24">
        <v>0</v>
      </c>
      <c r="L74" s="47">
        <v>0</v>
      </c>
      <c r="M74" s="23">
        <f t="shared" si="13"/>
        <v>0</v>
      </c>
      <c r="N74" s="24">
        <v>0</v>
      </c>
      <c r="O74" s="47">
        <v>1</v>
      </c>
      <c r="P74" s="23">
        <f t="shared" si="14"/>
        <v>1</v>
      </c>
      <c r="Q74" s="24">
        <v>0</v>
      </c>
      <c r="R74" s="29">
        <v>0</v>
      </c>
      <c r="S74" s="23">
        <f t="shared" si="15"/>
        <v>0</v>
      </c>
      <c r="T74" s="62">
        <f t="shared" si="6"/>
        <v>1</v>
      </c>
      <c r="U74" s="31">
        <f t="shared" si="7"/>
        <v>25</v>
      </c>
    </row>
    <row r="75" spans="1:21" s="4" customFormat="1" ht="17.100000000000001" customHeight="1">
      <c r="A75" s="70"/>
      <c r="B75" s="65"/>
      <c r="C75" s="43" t="s">
        <v>77</v>
      </c>
      <c r="D75" s="35">
        <v>8</v>
      </c>
      <c r="E75" s="46">
        <v>9</v>
      </c>
      <c r="F75" s="23">
        <f t="shared" si="0"/>
        <v>17</v>
      </c>
      <c r="G75" s="38">
        <v>8</v>
      </c>
      <c r="H75" s="46">
        <v>4</v>
      </c>
      <c r="I75" s="23">
        <f t="shared" si="11"/>
        <v>12</v>
      </c>
      <c r="J75" s="18">
        <f t="shared" si="12"/>
        <v>29</v>
      </c>
      <c r="K75" s="24">
        <v>0</v>
      </c>
      <c r="L75" s="47">
        <v>0</v>
      </c>
      <c r="M75" s="23">
        <f t="shared" si="13"/>
        <v>0</v>
      </c>
      <c r="N75" s="24">
        <v>0</v>
      </c>
      <c r="O75" s="47">
        <v>1</v>
      </c>
      <c r="P75" s="23">
        <f t="shared" si="14"/>
        <v>1</v>
      </c>
      <c r="Q75" s="24">
        <v>0</v>
      </c>
      <c r="R75" s="29">
        <v>0</v>
      </c>
      <c r="S75" s="23">
        <f t="shared" si="15"/>
        <v>0</v>
      </c>
      <c r="T75" s="62">
        <f t="shared" ref="T75:T112" si="16">M75+P75+S75</f>
        <v>1</v>
      </c>
      <c r="U75" s="31">
        <f t="shared" ref="U75:U110" si="17">T75+J75</f>
        <v>30</v>
      </c>
    </row>
    <row r="76" spans="1:21" s="4" customFormat="1" ht="17.100000000000001" customHeight="1">
      <c r="A76" s="70"/>
      <c r="B76" s="65"/>
      <c r="C76" s="43" t="s">
        <v>78</v>
      </c>
      <c r="D76" s="36">
        <v>6</v>
      </c>
      <c r="E76" s="46">
        <v>10</v>
      </c>
      <c r="F76" s="23">
        <f t="shared" si="0"/>
        <v>16</v>
      </c>
      <c r="G76" s="37">
        <v>6</v>
      </c>
      <c r="H76" s="46">
        <v>2</v>
      </c>
      <c r="I76" s="23">
        <f t="shared" si="11"/>
        <v>8</v>
      </c>
      <c r="J76" s="18">
        <f t="shared" si="12"/>
        <v>24</v>
      </c>
      <c r="K76" s="24">
        <v>0</v>
      </c>
      <c r="L76" s="47">
        <v>0</v>
      </c>
      <c r="M76" s="23">
        <f t="shared" si="13"/>
        <v>0</v>
      </c>
      <c r="N76" s="24">
        <v>0</v>
      </c>
      <c r="O76" s="47">
        <v>0</v>
      </c>
      <c r="P76" s="23">
        <f t="shared" si="14"/>
        <v>0</v>
      </c>
      <c r="Q76" s="24">
        <v>0</v>
      </c>
      <c r="R76" s="29">
        <v>0</v>
      </c>
      <c r="S76" s="23">
        <f t="shared" si="15"/>
        <v>0</v>
      </c>
      <c r="T76" s="62">
        <f t="shared" si="16"/>
        <v>0</v>
      </c>
      <c r="U76" s="31">
        <f t="shared" si="17"/>
        <v>24</v>
      </c>
    </row>
    <row r="77" spans="1:21" s="4" customFormat="1" ht="17.100000000000001" customHeight="1">
      <c r="A77" s="70"/>
      <c r="B77" s="65"/>
      <c r="C77" s="43" t="s">
        <v>79</v>
      </c>
      <c r="D77" s="36">
        <v>7</v>
      </c>
      <c r="E77" s="46">
        <v>9</v>
      </c>
      <c r="F77" s="23">
        <f t="shared" si="0"/>
        <v>16</v>
      </c>
      <c r="G77" s="37">
        <v>7</v>
      </c>
      <c r="H77" s="46">
        <v>2</v>
      </c>
      <c r="I77" s="23">
        <f t="shared" si="11"/>
        <v>9</v>
      </c>
      <c r="J77" s="18">
        <f t="shared" si="12"/>
        <v>25</v>
      </c>
      <c r="K77" s="24">
        <v>0</v>
      </c>
      <c r="L77" s="47">
        <v>0</v>
      </c>
      <c r="M77" s="23">
        <f t="shared" si="13"/>
        <v>0</v>
      </c>
      <c r="N77" s="24">
        <v>0</v>
      </c>
      <c r="O77" s="47">
        <v>1</v>
      </c>
      <c r="P77" s="23">
        <f t="shared" si="14"/>
        <v>1</v>
      </c>
      <c r="Q77" s="24">
        <v>0</v>
      </c>
      <c r="R77" s="29">
        <v>0</v>
      </c>
      <c r="S77" s="23">
        <f t="shared" si="15"/>
        <v>0</v>
      </c>
      <c r="T77" s="62">
        <f t="shared" si="16"/>
        <v>1</v>
      </c>
      <c r="U77" s="31">
        <f t="shared" si="17"/>
        <v>26</v>
      </c>
    </row>
    <row r="78" spans="1:21" s="4" customFormat="1" ht="17.100000000000001" customHeight="1">
      <c r="A78" s="70"/>
      <c r="B78" s="65"/>
      <c r="C78" s="43" t="s">
        <v>80</v>
      </c>
      <c r="D78" s="36">
        <v>7</v>
      </c>
      <c r="E78" s="46">
        <v>7</v>
      </c>
      <c r="F78" s="23">
        <f t="shared" si="0"/>
        <v>14</v>
      </c>
      <c r="G78" s="37">
        <v>6</v>
      </c>
      <c r="H78" s="46">
        <v>1</v>
      </c>
      <c r="I78" s="23">
        <f t="shared" si="11"/>
        <v>7</v>
      </c>
      <c r="J78" s="18">
        <f t="shared" si="12"/>
        <v>21</v>
      </c>
      <c r="K78" s="24">
        <v>0</v>
      </c>
      <c r="L78" s="47">
        <v>0</v>
      </c>
      <c r="M78" s="23">
        <f t="shared" si="13"/>
        <v>0</v>
      </c>
      <c r="N78" s="24">
        <v>0</v>
      </c>
      <c r="O78" s="47">
        <v>1</v>
      </c>
      <c r="P78" s="23">
        <f t="shared" si="14"/>
        <v>1</v>
      </c>
      <c r="Q78" s="24">
        <v>0</v>
      </c>
      <c r="R78" s="29">
        <v>0</v>
      </c>
      <c r="S78" s="23">
        <f t="shared" si="15"/>
        <v>0</v>
      </c>
      <c r="T78" s="62">
        <f t="shared" si="16"/>
        <v>1</v>
      </c>
      <c r="U78" s="31">
        <f t="shared" si="17"/>
        <v>22</v>
      </c>
    </row>
    <row r="79" spans="1:21" s="4" customFormat="1" ht="17.100000000000001" customHeight="1">
      <c r="A79" s="70"/>
      <c r="B79" s="65"/>
      <c r="C79" s="43" t="s">
        <v>81</v>
      </c>
      <c r="D79" s="41">
        <v>7</v>
      </c>
      <c r="E79" s="46">
        <v>12</v>
      </c>
      <c r="F79" s="34">
        <f t="shared" si="0"/>
        <v>19</v>
      </c>
      <c r="G79" s="42">
        <v>6</v>
      </c>
      <c r="H79" s="46">
        <v>3</v>
      </c>
      <c r="I79" s="23">
        <f t="shared" si="11"/>
        <v>9</v>
      </c>
      <c r="J79" s="18">
        <f t="shared" si="12"/>
        <v>28</v>
      </c>
      <c r="K79" s="24">
        <v>0</v>
      </c>
      <c r="L79" s="47">
        <v>0</v>
      </c>
      <c r="M79" s="23">
        <f t="shared" si="13"/>
        <v>0</v>
      </c>
      <c r="N79" s="24">
        <v>0</v>
      </c>
      <c r="O79" s="47">
        <v>1</v>
      </c>
      <c r="P79" s="23">
        <f t="shared" si="14"/>
        <v>1</v>
      </c>
      <c r="Q79" s="24">
        <v>0</v>
      </c>
      <c r="R79" s="29">
        <v>0</v>
      </c>
      <c r="S79" s="23">
        <f t="shared" si="15"/>
        <v>0</v>
      </c>
      <c r="T79" s="62">
        <f t="shared" si="16"/>
        <v>1</v>
      </c>
      <c r="U79" s="31">
        <f t="shared" si="17"/>
        <v>29</v>
      </c>
    </row>
    <row r="80" spans="1:21" s="4" customFormat="1" ht="17.100000000000001" customHeight="1">
      <c r="A80" s="70"/>
      <c r="B80" s="65"/>
      <c r="C80" s="43" t="s">
        <v>82</v>
      </c>
      <c r="D80" s="24">
        <v>7</v>
      </c>
      <c r="E80" s="46">
        <v>10</v>
      </c>
      <c r="F80" s="23">
        <f t="shared" si="0"/>
        <v>17</v>
      </c>
      <c r="G80" s="24">
        <v>7</v>
      </c>
      <c r="H80" s="46">
        <v>4</v>
      </c>
      <c r="I80" s="23">
        <f t="shared" si="11"/>
        <v>11</v>
      </c>
      <c r="J80" s="18">
        <f t="shared" si="12"/>
        <v>28</v>
      </c>
      <c r="K80" s="24">
        <v>0</v>
      </c>
      <c r="L80" s="47">
        <v>0</v>
      </c>
      <c r="M80" s="23">
        <f t="shared" si="13"/>
        <v>0</v>
      </c>
      <c r="N80" s="24">
        <v>0</v>
      </c>
      <c r="O80" s="47">
        <v>1</v>
      </c>
      <c r="P80" s="23">
        <f t="shared" si="14"/>
        <v>1</v>
      </c>
      <c r="Q80" s="24">
        <v>0</v>
      </c>
      <c r="R80" s="29">
        <v>0</v>
      </c>
      <c r="S80" s="23">
        <f t="shared" si="15"/>
        <v>0</v>
      </c>
      <c r="T80" s="62">
        <f t="shared" si="16"/>
        <v>1</v>
      </c>
      <c r="U80" s="31">
        <f t="shared" si="17"/>
        <v>29</v>
      </c>
    </row>
    <row r="81" spans="1:21" s="4" customFormat="1" ht="17.100000000000001" customHeight="1">
      <c r="A81" s="70"/>
      <c r="B81" s="66" t="s">
        <v>83</v>
      </c>
      <c r="C81" s="43" t="s">
        <v>84</v>
      </c>
      <c r="D81" s="35">
        <v>9</v>
      </c>
      <c r="E81" s="46">
        <v>14</v>
      </c>
      <c r="F81" s="30">
        <f t="shared" si="0"/>
        <v>23</v>
      </c>
      <c r="G81" s="38">
        <v>9</v>
      </c>
      <c r="H81" s="46">
        <v>5</v>
      </c>
      <c r="I81" s="23">
        <f t="shared" si="11"/>
        <v>14</v>
      </c>
      <c r="J81" s="18">
        <f t="shared" si="12"/>
        <v>37</v>
      </c>
      <c r="K81" s="24">
        <v>0</v>
      </c>
      <c r="L81" s="47">
        <v>0</v>
      </c>
      <c r="M81" s="23">
        <f t="shared" si="13"/>
        <v>0</v>
      </c>
      <c r="N81" s="24">
        <v>0</v>
      </c>
      <c r="O81" s="47">
        <v>0</v>
      </c>
      <c r="P81" s="23">
        <f t="shared" si="14"/>
        <v>0</v>
      </c>
      <c r="Q81" s="24">
        <v>0</v>
      </c>
      <c r="R81" s="29">
        <v>0</v>
      </c>
      <c r="S81" s="23">
        <f t="shared" si="15"/>
        <v>0</v>
      </c>
      <c r="T81" s="62">
        <f t="shared" si="16"/>
        <v>0</v>
      </c>
      <c r="U81" s="31">
        <f t="shared" si="17"/>
        <v>37</v>
      </c>
    </row>
    <row r="82" spans="1:21" s="4" customFormat="1" ht="17.100000000000001" customHeight="1">
      <c r="A82" s="70"/>
      <c r="B82" s="67"/>
      <c r="C82" s="43" t="s">
        <v>85</v>
      </c>
      <c r="D82" s="36">
        <v>9</v>
      </c>
      <c r="E82" s="46">
        <v>14</v>
      </c>
      <c r="F82" s="23">
        <f t="shared" si="0"/>
        <v>23</v>
      </c>
      <c r="G82" s="37">
        <v>8</v>
      </c>
      <c r="H82" s="46">
        <v>5</v>
      </c>
      <c r="I82" s="23">
        <f t="shared" si="11"/>
        <v>13</v>
      </c>
      <c r="J82" s="18">
        <f t="shared" si="12"/>
        <v>36</v>
      </c>
      <c r="K82" s="24">
        <v>0</v>
      </c>
      <c r="L82" s="47">
        <v>0</v>
      </c>
      <c r="M82" s="23">
        <f t="shared" si="13"/>
        <v>0</v>
      </c>
      <c r="N82" s="24">
        <v>0</v>
      </c>
      <c r="O82" s="47">
        <v>1</v>
      </c>
      <c r="P82" s="23">
        <f t="shared" si="14"/>
        <v>1</v>
      </c>
      <c r="Q82" s="24">
        <v>0</v>
      </c>
      <c r="R82" s="29">
        <v>0</v>
      </c>
      <c r="S82" s="23">
        <f t="shared" si="15"/>
        <v>0</v>
      </c>
      <c r="T82" s="62">
        <f t="shared" si="16"/>
        <v>1</v>
      </c>
      <c r="U82" s="31">
        <f t="shared" si="17"/>
        <v>37</v>
      </c>
    </row>
    <row r="83" spans="1:21" s="4" customFormat="1" ht="17.100000000000001" customHeight="1">
      <c r="A83" s="70"/>
      <c r="B83" s="68"/>
      <c r="C83" s="43" t="s">
        <v>86</v>
      </c>
      <c r="D83" s="36">
        <v>7</v>
      </c>
      <c r="E83" s="46">
        <v>6</v>
      </c>
      <c r="F83" s="23">
        <f t="shared" si="0"/>
        <v>13</v>
      </c>
      <c r="G83" s="37">
        <v>6</v>
      </c>
      <c r="H83" s="46">
        <v>3</v>
      </c>
      <c r="I83" s="23">
        <f t="shared" si="11"/>
        <v>9</v>
      </c>
      <c r="J83" s="18">
        <f t="shared" si="12"/>
        <v>22</v>
      </c>
      <c r="K83" s="24">
        <v>0</v>
      </c>
      <c r="L83" s="47">
        <v>0</v>
      </c>
      <c r="M83" s="23">
        <f t="shared" si="13"/>
        <v>0</v>
      </c>
      <c r="N83" s="24">
        <v>0</v>
      </c>
      <c r="O83" s="47">
        <v>0</v>
      </c>
      <c r="P83" s="23">
        <f t="shared" si="14"/>
        <v>0</v>
      </c>
      <c r="Q83" s="24">
        <v>0</v>
      </c>
      <c r="R83" s="29">
        <v>0</v>
      </c>
      <c r="S83" s="23">
        <f t="shared" si="15"/>
        <v>0</v>
      </c>
      <c r="T83" s="62">
        <f t="shared" si="16"/>
        <v>0</v>
      </c>
      <c r="U83" s="31">
        <f t="shared" si="17"/>
        <v>22</v>
      </c>
    </row>
    <row r="84" spans="1:21" s="4" customFormat="1" ht="17.100000000000001" customHeight="1">
      <c r="A84" s="70"/>
      <c r="B84" s="51" t="s">
        <v>87</v>
      </c>
      <c r="C84" s="43" t="s">
        <v>88</v>
      </c>
      <c r="D84" s="36">
        <v>13</v>
      </c>
      <c r="E84" s="46">
        <v>10</v>
      </c>
      <c r="F84" s="23">
        <f t="shared" si="0"/>
        <v>23</v>
      </c>
      <c r="G84" s="37">
        <v>13</v>
      </c>
      <c r="H84" s="46">
        <v>0</v>
      </c>
      <c r="I84" s="23">
        <f t="shared" si="11"/>
        <v>13</v>
      </c>
      <c r="J84" s="18">
        <f t="shared" si="12"/>
        <v>36</v>
      </c>
      <c r="K84" s="24">
        <v>0</v>
      </c>
      <c r="L84" s="47">
        <v>0</v>
      </c>
      <c r="M84" s="23">
        <f t="shared" si="13"/>
        <v>0</v>
      </c>
      <c r="N84" s="24">
        <v>0</v>
      </c>
      <c r="O84" s="47">
        <v>3</v>
      </c>
      <c r="P84" s="23">
        <f t="shared" si="14"/>
        <v>3</v>
      </c>
      <c r="Q84" s="24">
        <v>0</v>
      </c>
      <c r="R84" s="29">
        <v>0</v>
      </c>
      <c r="S84" s="23">
        <f t="shared" si="15"/>
        <v>0</v>
      </c>
      <c r="T84" s="62">
        <f t="shared" si="16"/>
        <v>3</v>
      </c>
      <c r="U84" s="31">
        <f t="shared" si="17"/>
        <v>39</v>
      </c>
    </row>
    <row r="85" spans="1:21" s="4" customFormat="1" ht="17.100000000000001" customHeight="1">
      <c r="A85" s="70"/>
      <c r="B85" s="74" t="s">
        <v>35</v>
      </c>
      <c r="C85" s="58" t="s">
        <v>89</v>
      </c>
      <c r="D85" s="36">
        <v>3</v>
      </c>
      <c r="E85" s="46">
        <v>5</v>
      </c>
      <c r="F85" s="23">
        <f t="shared" si="0"/>
        <v>8</v>
      </c>
      <c r="G85" s="38">
        <v>3</v>
      </c>
      <c r="H85" s="46">
        <v>0</v>
      </c>
      <c r="I85" s="23">
        <f t="shared" si="11"/>
        <v>3</v>
      </c>
      <c r="J85" s="18">
        <f t="shared" si="12"/>
        <v>11</v>
      </c>
      <c r="K85" s="24">
        <v>0</v>
      </c>
      <c r="L85" s="47">
        <v>0</v>
      </c>
      <c r="M85" s="23">
        <f t="shared" si="13"/>
        <v>0</v>
      </c>
      <c r="N85" s="24">
        <v>0</v>
      </c>
      <c r="O85" s="47">
        <v>0</v>
      </c>
      <c r="P85" s="23">
        <f t="shared" si="14"/>
        <v>0</v>
      </c>
      <c r="Q85" s="24">
        <v>0</v>
      </c>
      <c r="R85" s="29">
        <v>0</v>
      </c>
      <c r="S85" s="23">
        <f t="shared" si="15"/>
        <v>0</v>
      </c>
      <c r="T85" s="62">
        <f t="shared" si="16"/>
        <v>0</v>
      </c>
      <c r="U85" s="31">
        <f t="shared" si="17"/>
        <v>11</v>
      </c>
    </row>
    <row r="86" spans="1:21" s="4" customFormat="1" ht="17.100000000000001" customHeight="1">
      <c r="A86" s="70"/>
      <c r="B86" s="74"/>
      <c r="C86" s="58" t="s">
        <v>90</v>
      </c>
      <c r="D86" s="35">
        <v>4</v>
      </c>
      <c r="E86" s="46">
        <v>9</v>
      </c>
      <c r="F86" s="23">
        <f t="shared" si="0"/>
        <v>13</v>
      </c>
      <c r="G86" s="38">
        <v>4</v>
      </c>
      <c r="H86" s="46">
        <v>2</v>
      </c>
      <c r="I86" s="23">
        <f t="shared" si="11"/>
        <v>6</v>
      </c>
      <c r="J86" s="18">
        <f t="shared" si="12"/>
        <v>19</v>
      </c>
      <c r="K86" s="24">
        <v>0</v>
      </c>
      <c r="L86" s="47">
        <v>0</v>
      </c>
      <c r="M86" s="23">
        <f t="shared" si="13"/>
        <v>0</v>
      </c>
      <c r="N86" s="24">
        <v>0</v>
      </c>
      <c r="O86" s="47">
        <v>1</v>
      </c>
      <c r="P86" s="23">
        <f t="shared" si="14"/>
        <v>1</v>
      </c>
      <c r="Q86" s="24">
        <v>0</v>
      </c>
      <c r="R86" s="29">
        <v>0</v>
      </c>
      <c r="S86" s="23">
        <f t="shared" si="15"/>
        <v>0</v>
      </c>
      <c r="T86" s="62">
        <f t="shared" si="16"/>
        <v>1</v>
      </c>
      <c r="U86" s="31">
        <f t="shared" si="17"/>
        <v>20</v>
      </c>
    </row>
    <row r="87" spans="1:21" s="4" customFormat="1" ht="17.100000000000001" customHeight="1">
      <c r="A87" s="70"/>
      <c r="B87" s="74"/>
      <c r="C87" s="58" t="s">
        <v>91</v>
      </c>
      <c r="D87" s="35">
        <v>6</v>
      </c>
      <c r="E87" s="46">
        <v>13</v>
      </c>
      <c r="F87" s="23">
        <f t="shared" si="0"/>
        <v>19</v>
      </c>
      <c r="G87" s="38">
        <v>6</v>
      </c>
      <c r="H87" s="46">
        <v>4</v>
      </c>
      <c r="I87" s="23">
        <f t="shared" si="11"/>
        <v>10</v>
      </c>
      <c r="J87" s="18">
        <f t="shared" si="12"/>
        <v>29</v>
      </c>
      <c r="K87" s="24">
        <v>0</v>
      </c>
      <c r="L87" s="47">
        <v>0</v>
      </c>
      <c r="M87" s="23">
        <f t="shared" si="13"/>
        <v>0</v>
      </c>
      <c r="N87" s="24">
        <v>0</v>
      </c>
      <c r="O87" s="47">
        <v>1</v>
      </c>
      <c r="P87" s="23">
        <f t="shared" si="14"/>
        <v>1</v>
      </c>
      <c r="Q87" s="24">
        <v>0</v>
      </c>
      <c r="R87" s="29">
        <v>0</v>
      </c>
      <c r="S87" s="23">
        <f t="shared" si="15"/>
        <v>0</v>
      </c>
      <c r="T87" s="62">
        <f t="shared" si="16"/>
        <v>1</v>
      </c>
      <c r="U87" s="31">
        <f t="shared" si="17"/>
        <v>30</v>
      </c>
    </row>
    <row r="88" spans="1:21" s="4" customFormat="1" ht="17.100000000000001" customHeight="1">
      <c r="A88" s="70"/>
      <c r="B88" s="74"/>
      <c r="C88" s="58" t="s">
        <v>92</v>
      </c>
      <c r="D88" s="35">
        <v>6</v>
      </c>
      <c r="E88" s="46">
        <v>13</v>
      </c>
      <c r="F88" s="23">
        <f t="shared" si="0"/>
        <v>19</v>
      </c>
      <c r="G88" s="38">
        <v>6</v>
      </c>
      <c r="H88" s="46">
        <v>5</v>
      </c>
      <c r="I88" s="23">
        <f t="shared" si="11"/>
        <v>11</v>
      </c>
      <c r="J88" s="18">
        <f t="shared" si="12"/>
        <v>30</v>
      </c>
      <c r="K88" s="24">
        <v>0</v>
      </c>
      <c r="L88" s="47">
        <v>0</v>
      </c>
      <c r="M88" s="23">
        <f t="shared" si="13"/>
        <v>0</v>
      </c>
      <c r="N88" s="24">
        <v>0</v>
      </c>
      <c r="O88" s="47">
        <v>1</v>
      </c>
      <c r="P88" s="23">
        <f t="shared" si="14"/>
        <v>1</v>
      </c>
      <c r="Q88" s="24">
        <v>0</v>
      </c>
      <c r="R88" s="29">
        <v>0</v>
      </c>
      <c r="S88" s="23">
        <f t="shared" si="15"/>
        <v>0</v>
      </c>
      <c r="T88" s="62">
        <f t="shared" si="16"/>
        <v>1</v>
      </c>
      <c r="U88" s="31">
        <f t="shared" si="17"/>
        <v>31</v>
      </c>
    </row>
    <row r="89" spans="1:21" s="4" customFormat="1" ht="17.100000000000001" customHeight="1">
      <c r="A89" s="70"/>
      <c r="B89" s="74"/>
      <c r="C89" s="58" t="s">
        <v>93</v>
      </c>
      <c r="D89" s="35">
        <v>3</v>
      </c>
      <c r="E89" s="46">
        <v>7</v>
      </c>
      <c r="F89" s="23">
        <f t="shared" si="0"/>
        <v>10</v>
      </c>
      <c r="G89" s="38">
        <v>2</v>
      </c>
      <c r="H89" s="46">
        <v>2</v>
      </c>
      <c r="I89" s="23">
        <f t="shared" si="11"/>
        <v>4</v>
      </c>
      <c r="J89" s="18">
        <f t="shared" si="12"/>
        <v>14</v>
      </c>
      <c r="K89" s="24">
        <v>0</v>
      </c>
      <c r="L89" s="47">
        <v>0</v>
      </c>
      <c r="M89" s="23">
        <f t="shared" si="13"/>
        <v>0</v>
      </c>
      <c r="N89" s="24">
        <v>0</v>
      </c>
      <c r="O89" s="47">
        <v>0</v>
      </c>
      <c r="P89" s="23">
        <f t="shared" si="14"/>
        <v>0</v>
      </c>
      <c r="Q89" s="24">
        <v>0</v>
      </c>
      <c r="R89" s="29">
        <v>0</v>
      </c>
      <c r="S89" s="23">
        <f t="shared" si="15"/>
        <v>0</v>
      </c>
      <c r="T89" s="62">
        <f t="shared" si="16"/>
        <v>0</v>
      </c>
      <c r="U89" s="31">
        <f t="shared" si="17"/>
        <v>14</v>
      </c>
    </row>
    <row r="90" spans="1:21" s="4" customFormat="1" ht="17.100000000000001" customHeight="1">
      <c r="A90" s="70"/>
      <c r="B90" s="74"/>
      <c r="C90" s="58" t="s">
        <v>94</v>
      </c>
      <c r="D90" s="36">
        <v>6</v>
      </c>
      <c r="E90" s="46">
        <v>12</v>
      </c>
      <c r="F90" s="23">
        <f t="shared" si="0"/>
        <v>18</v>
      </c>
      <c r="G90" s="37">
        <v>6</v>
      </c>
      <c r="H90" s="46">
        <v>0</v>
      </c>
      <c r="I90" s="23">
        <f t="shared" si="11"/>
        <v>6</v>
      </c>
      <c r="J90" s="18">
        <f t="shared" si="12"/>
        <v>24</v>
      </c>
      <c r="K90" s="24">
        <v>0</v>
      </c>
      <c r="L90" s="47">
        <v>0</v>
      </c>
      <c r="M90" s="23">
        <f t="shared" si="13"/>
        <v>0</v>
      </c>
      <c r="N90" s="24">
        <v>0</v>
      </c>
      <c r="O90" s="47">
        <v>1</v>
      </c>
      <c r="P90" s="23">
        <f t="shared" si="14"/>
        <v>1</v>
      </c>
      <c r="Q90" s="24">
        <v>0</v>
      </c>
      <c r="R90" s="29">
        <v>0</v>
      </c>
      <c r="S90" s="23">
        <f t="shared" si="15"/>
        <v>0</v>
      </c>
      <c r="T90" s="62">
        <f t="shared" si="16"/>
        <v>1</v>
      </c>
      <c r="U90" s="31">
        <f t="shared" si="17"/>
        <v>25</v>
      </c>
    </row>
    <row r="91" spans="1:21" s="4" customFormat="1" ht="17.100000000000001" customHeight="1">
      <c r="A91" s="70"/>
      <c r="B91" s="66" t="s">
        <v>95</v>
      </c>
      <c r="C91" s="61" t="s">
        <v>96</v>
      </c>
      <c r="D91" s="36">
        <v>3</v>
      </c>
      <c r="E91" s="46">
        <v>0</v>
      </c>
      <c r="F91" s="25">
        <f t="shared" si="0"/>
        <v>3</v>
      </c>
      <c r="G91" s="38">
        <v>3</v>
      </c>
      <c r="H91" s="46">
        <v>0</v>
      </c>
      <c r="I91" s="23">
        <f t="shared" si="11"/>
        <v>3</v>
      </c>
      <c r="J91" s="21">
        <f t="shared" si="12"/>
        <v>6</v>
      </c>
      <c r="K91" s="24">
        <v>0</v>
      </c>
      <c r="L91" s="47">
        <v>0</v>
      </c>
      <c r="M91" s="23">
        <f t="shared" si="13"/>
        <v>0</v>
      </c>
      <c r="N91" s="24">
        <v>0</v>
      </c>
      <c r="O91" s="47">
        <v>0</v>
      </c>
      <c r="P91" s="23">
        <f t="shared" si="14"/>
        <v>0</v>
      </c>
      <c r="Q91" s="24">
        <v>0</v>
      </c>
      <c r="R91" s="29">
        <v>0</v>
      </c>
      <c r="S91" s="23">
        <f t="shared" si="15"/>
        <v>0</v>
      </c>
      <c r="T91" s="62">
        <f t="shared" si="16"/>
        <v>0</v>
      </c>
      <c r="U91" s="31">
        <f t="shared" si="17"/>
        <v>6</v>
      </c>
    </row>
    <row r="92" spans="1:21" s="4" customFormat="1" ht="17.100000000000001" customHeight="1">
      <c r="A92" s="70"/>
      <c r="B92" s="68"/>
      <c r="C92" s="61" t="s">
        <v>97</v>
      </c>
      <c r="D92" s="36">
        <v>22</v>
      </c>
      <c r="E92" s="46">
        <v>16</v>
      </c>
      <c r="F92" s="25">
        <f t="shared" si="0"/>
        <v>38</v>
      </c>
      <c r="G92" s="37">
        <v>22</v>
      </c>
      <c r="H92" s="46">
        <v>1</v>
      </c>
      <c r="I92" s="23">
        <f t="shared" si="11"/>
        <v>23</v>
      </c>
      <c r="J92" s="21">
        <f t="shared" si="12"/>
        <v>61</v>
      </c>
      <c r="K92" s="24">
        <v>0</v>
      </c>
      <c r="L92" s="47">
        <v>0</v>
      </c>
      <c r="M92" s="23">
        <f t="shared" si="13"/>
        <v>0</v>
      </c>
      <c r="N92" s="24">
        <v>0</v>
      </c>
      <c r="O92" s="47">
        <v>4</v>
      </c>
      <c r="P92" s="23">
        <f t="shared" si="14"/>
        <v>4</v>
      </c>
      <c r="Q92" s="24">
        <v>0</v>
      </c>
      <c r="R92" s="29">
        <v>0</v>
      </c>
      <c r="S92" s="23">
        <f t="shared" si="15"/>
        <v>0</v>
      </c>
      <c r="T92" s="62">
        <f t="shared" si="16"/>
        <v>4</v>
      </c>
      <c r="U92" s="31">
        <f t="shared" si="17"/>
        <v>65</v>
      </c>
    </row>
    <row r="93" spans="1:21" s="4" customFormat="1" ht="17.100000000000001" customHeight="1">
      <c r="A93" s="70"/>
      <c r="B93" s="75" t="s">
        <v>98</v>
      </c>
      <c r="C93" s="61" t="s">
        <v>99</v>
      </c>
      <c r="D93" s="36">
        <v>11</v>
      </c>
      <c r="E93" s="46">
        <v>17</v>
      </c>
      <c r="F93" s="25">
        <f t="shared" si="0"/>
        <v>28</v>
      </c>
      <c r="G93" s="37">
        <v>11</v>
      </c>
      <c r="H93" s="46">
        <v>2</v>
      </c>
      <c r="I93" s="23">
        <f t="shared" si="11"/>
        <v>13</v>
      </c>
      <c r="J93" s="21">
        <f t="shared" si="12"/>
        <v>41</v>
      </c>
      <c r="K93" s="24">
        <v>0</v>
      </c>
      <c r="L93" s="47">
        <v>0</v>
      </c>
      <c r="M93" s="23">
        <f t="shared" si="13"/>
        <v>0</v>
      </c>
      <c r="N93" s="24">
        <v>0</v>
      </c>
      <c r="O93" s="47">
        <v>2</v>
      </c>
      <c r="P93" s="23">
        <f t="shared" si="14"/>
        <v>2</v>
      </c>
      <c r="Q93" s="24">
        <v>0</v>
      </c>
      <c r="R93" s="29">
        <v>0</v>
      </c>
      <c r="S93" s="23">
        <f t="shared" si="15"/>
        <v>0</v>
      </c>
      <c r="T93" s="62">
        <f t="shared" si="16"/>
        <v>2</v>
      </c>
      <c r="U93" s="31">
        <f t="shared" si="17"/>
        <v>43</v>
      </c>
    </row>
    <row r="94" spans="1:21" s="4" customFormat="1" ht="17.100000000000001" customHeight="1">
      <c r="A94" s="70"/>
      <c r="B94" s="73"/>
      <c r="C94" s="59" t="s">
        <v>100</v>
      </c>
      <c r="D94" s="36">
        <v>8</v>
      </c>
      <c r="E94" s="46">
        <v>10</v>
      </c>
      <c r="F94" s="25">
        <f t="shared" si="0"/>
        <v>18</v>
      </c>
      <c r="G94" s="37">
        <v>8</v>
      </c>
      <c r="H94" s="46">
        <v>2</v>
      </c>
      <c r="I94" s="23">
        <f t="shared" si="11"/>
        <v>10</v>
      </c>
      <c r="J94" s="21">
        <f t="shared" si="12"/>
        <v>28</v>
      </c>
      <c r="K94" s="24">
        <v>0</v>
      </c>
      <c r="L94" s="47">
        <v>0</v>
      </c>
      <c r="M94" s="23">
        <f t="shared" si="13"/>
        <v>0</v>
      </c>
      <c r="N94" s="24">
        <v>0</v>
      </c>
      <c r="O94" s="47">
        <v>0</v>
      </c>
      <c r="P94" s="23">
        <f t="shared" si="14"/>
        <v>0</v>
      </c>
      <c r="Q94" s="24">
        <v>0</v>
      </c>
      <c r="R94" s="29">
        <v>0</v>
      </c>
      <c r="S94" s="23">
        <f t="shared" si="15"/>
        <v>0</v>
      </c>
      <c r="T94" s="62">
        <f t="shared" si="16"/>
        <v>0</v>
      </c>
      <c r="U94" s="31">
        <f t="shared" si="17"/>
        <v>28</v>
      </c>
    </row>
    <row r="95" spans="1:21" s="4" customFormat="1" ht="17.100000000000001" customHeight="1">
      <c r="A95" s="70"/>
      <c r="B95" s="69" t="s">
        <v>101</v>
      </c>
      <c r="C95" s="69"/>
      <c r="D95" s="22">
        <f>SUM(D42:D94)</f>
        <v>502</v>
      </c>
      <c r="E95" s="22">
        <f t="shared" ref="E95:U95" si="18">SUM(E42:E94)</f>
        <v>571</v>
      </c>
      <c r="F95" s="22">
        <f t="shared" si="18"/>
        <v>1073</v>
      </c>
      <c r="G95" s="22">
        <f t="shared" si="18"/>
        <v>481</v>
      </c>
      <c r="H95" s="22">
        <f t="shared" si="18"/>
        <v>156</v>
      </c>
      <c r="I95" s="22">
        <f t="shared" si="18"/>
        <v>637</v>
      </c>
      <c r="J95" s="22">
        <f t="shared" si="18"/>
        <v>1710</v>
      </c>
      <c r="K95" s="22">
        <f t="shared" ref="K95:M95" si="19">SUM(K42:K94)</f>
        <v>0</v>
      </c>
      <c r="L95" s="22">
        <f t="shared" si="19"/>
        <v>0</v>
      </c>
      <c r="M95" s="22">
        <f t="shared" si="19"/>
        <v>0</v>
      </c>
      <c r="N95" s="22">
        <f t="shared" si="18"/>
        <v>0</v>
      </c>
      <c r="O95" s="22">
        <f t="shared" si="18"/>
        <v>39</v>
      </c>
      <c r="P95" s="22">
        <f t="shared" si="18"/>
        <v>39</v>
      </c>
      <c r="Q95" s="22">
        <f t="shared" ref="Q95:T95" si="20">SUM(Q42:Q94)</f>
        <v>0</v>
      </c>
      <c r="R95" s="22">
        <f t="shared" si="20"/>
        <v>0</v>
      </c>
      <c r="S95" s="22">
        <f t="shared" si="20"/>
        <v>0</v>
      </c>
      <c r="T95" s="22">
        <f t="shared" si="20"/>
        <v>39</v>
      </c>
      <c r="U95" s="32">
        <f t="shared" si="18"/>
        <v>1749</v>
      </c>
    </row>
    <row r="96" spans="1:21" s="4" customFormat="1" ht="17.100000000000001" customHeight="1">
      <c r="A96" s="70" t="s">
        <v>102</v>
      </c>
      <c r="B96" s="52" t="s">
        <v>35</v>
      </c>
      <c r="C96" s="43" t="s">
        <v>103</v>
      </c>
      <c r="D96" s="24">
        <v>12</v>
      </c>
      <c r="E96" s="18">
        <v>0</v>
      </c>
      <c r="F96" s="23">
        <f t="shared" si="0"/>
        <v>12</v>
      </c>
      <c r="G96" s="18">
        <v>0</v>
      </c>
      <c r="H96" s="18">
        <v>0</v>
      </c>
      <c r="I96" s="23">
        <f>SUM(G96:H96)</f>
        <v>0</v>
      </c>
      <c r="J96" s="18">
        <f>F96+I96</f>
        <v>12</v>
      </c>
      <c r="K96" s="18">
        <v>0</v>
      </c>
      <c r="L96" s="18">
        <v>0</v>
      </c>
      <c r="M96" s="23">
        <f>SUM(K96:L96)</f>
        <v>0</v>
      </c>
      <c r="N96" s="18">
        <v>0</v>
      </c>
      <c r="O96" s="18">
        <v>0</v>
      </c>
      <c r="P96" s="23">
        <f>SUM(N96:O96)</f>
        <v>0</v>
      </c>
      <c r="Q96" s="18">
        <v>0</v>
      </c>
      <c r="R96" s="18">
        <v>0</v>
      </c>
      <c r="S96" s="23">
        <f>SUM(Q96:R96)</f>
        <v>0</v>
      </c>
      <c r="T96" s="62">
        <f t="shared" si="16"/>
        <v>0</v>
      </c>
      <c r="U96" s="31">
        <f t="shared" si="17"/>
        <v>12</v>
      </c>
    </row>
    <row r="97" spans="1:21" s="4" customFormat="1" ht="17.100000000000001" customHeight="1">
      <c r="A97" s="70"/>
      <c r="B97" s="67" t="s">
        <v>42</v>
      </c>
      <c r="C97" s="43" t="s">
        <v>104</v>
      </c>
      <c r="D97" s="24">
        <v>30</v>
      </c>
      <c r="E97" s="18">
        <v>0</v>
      </c>
      <c r="F97" s="23">
        <f t="shared" si="0"/>
        <v>30</v>
      </c>
      <c r="G97" s="18">
        <v>0</v>
      </c>
      <c r="H97" s="18">
        <v>0</v>
      </c>
      <c r="I97" s="23">
        <f t="shared" ref="I97:I110" si="21">SUM(G97:H97)</f>
        <v>0</v>
      </c>
      <c r="J97" s="18">
        <f t="shared" ref="J97:J112" si="22">F97+I97</f>
        <v>30</v>
      </c>
      <c r="K97" s="18">
        <v>0</v>
      </c>
      <c r="L97" s="18">
        <v>0</v>
      </c>
      <c r="M97" s="23">
        <f t="shared" ref="M97:M110" si="23">SUM(K97:L97)</f>
        <v>0</v>
      </c>
      <c r="N97" s="18">
        <v>0</v>
      </c>
      <c r="O97" s="18">
        <v>0</v>
      </c>
      <c r="P97" s="23">
        <f t="shared" ref="P97:P110" si="24">SUM(N97:O97)</f>
        <v>0</v>
      </c>
      <c r="Q97" s="18">
        <v>0</v>
      </c>
      <c r="R97" s="18">
        <v>0</v>
      </c>
      <c r="S97" s="23">
        <f t="shared" ref="S97:S110" si="25">SUM(Q97:R97)</f>
        <v>0</v>
      </c>
      <c r="T97" s="62">
        <f t="shared" si="16"/>
        <v>0</v>
      </c>
      <c r="U97" s="31">
        <f t="shared" si="17"/>
        <v>30</v>
      </c>
    </row>
    <row r="98" spans="1:21" s="4" customFormat="1" ht="17.100000000000001" customHeight="1">
      <c r="A98" s="70"/>
      <c r="B98" s="72"/>
      <c r="C98" s="43" t="s">
        <v>105</v>
      </c>
      <c r="D98" s="24">
        <v>0</v>
      </c>
      <c r="E98" s="18">
        <v>0</v>
      </c>
      <c r="F98" s="23">
        <f t="shared" si="0"/>
        <v>0</v>
      </c>
      <c r="G98" s="24">
        <v>5</v>
      </c>
      <c r="H98" s="18">
        <v>0</v>
      </c>
      <c r="I98" s="23">
        <f t="shared" si="21"/>
        <v>5</v>
      </c>
      <c r="J98" s="18">
        <f t="shared" si="22"/>
        <v>5</v>
      </c>
      <c r="K98" s="18">
        <v>0</v>
      </c>
      <c r="L98" s="18">
        <v>0</v>
      </c>
      <c r="M98" s="23">
        <f t="shared" si="23"/>
        <v>0</v>
      </c>
      <c r="N98" s="18">
        <v>0</v>
      </c>
      <c r="O98" s="18">
        <v>0</v>
      </c>
      <c r="P98" s="23">
        <f t="shared" si="24"/>
        <v>0</v>
      </c>
      <c r="Q98" s="18">
        <v>0</v>
      </c>
      <c r="R98" s="18">
        <v>0</v>
      </c>
      <c r="S98" s="23">
        <f t="shared" si="25"/>
        <v>0</v>
      </c>
      <c r="T98" s="62">
        <f t="shared" si="16"/>
        <v>0</v>
      </c>
      <c r="U98" s="31">
        <f t="shared" si="17"/>
        <v>5</v>
      </c>
    </row>
    <row r="99" spans="1:21" s="4" customFormat="1" ht="17.100000000000001" customHeight="1">
      <c r="A99" s="70"/>
      <c r="B99" s="72"/>
      <c r="C99" s="43" t="s">
        <v>106</v>
      </c>
      <c r="D99" s="24">
        <v>0</v>
      </c>
      <c r="E99" s="18">
        <v>0</v>
      </c>
      <c r="F99" s="23">
        <f t="shared" ref="F99:F110" si="26">SUM(D99:E99)</f>
        <v>0</v>
      </c>
      <c r="G99" s="24">
        <v>5</v>
      </c>
      <c r="H99" s="18">
        <v>0</v>
      </c>
      <c r="I99" s="23">
        <f t="shared" si="21"/>
        <v>5</v>
      </c>
      <c r="J99" s="18">
        <f t="shared" si="22"/>
        <v>5</v>
      </c>
      <c r="K99" s="18">
        <v>0</v>
      </c>
      <c r="L99" s="18">
        <v>0</v>
      </c>
      <c r="M99" s="23">
        <f t="shared" si="23"/>
        <v>0</v>
      </c>
      <c r="N99" s="18">
        <v>0</v>
      </c>
      <c r="O99" s="18">
        <v>0</v>
      </c>
      <c r="P99" s="23">
        <f t="shared" si="24"/>
        <v>0</v>
      </c>
      <c r="Q99" s="18">
        <v>0</v>
      </c>
      <c r="R99" s="18">
        <v>0</v>
      </c>
      <c r="S99" s="23">
        <f t="shared" si="25"/>
        <v>0</v>
      </c>
      <c r="T99" s="62">
        <f t="shared" si="16"/>
        <v>0</v>
      </c>
      <c r="U99" s="31">
        <f t="shared" si="17"/>
        <v>5</v>
      </c>
    </row>
    <row r="100" spans="1:21" s="4" customFormat="1" ht="17.100000000000001" customHeight="1">
      <c r="A100" s="70"/>
      <c r="B100" s="73"/>
      <c r="C100" s="43" t="s">
        <v>107</v>
      </c>
      <c r="D100" s="24">
        <v>0</v>
      </c>
      <c r="E100" s="18">
        <v>0</v>
      </c>
      <c r="F100" s="23">
        <f t="shared" si="26"/>
        <v>0</v>
      </c>
      <c r="G100" s="24">
        <v>5</v>
      </c>
      <c r="H100" s="18">
        <v>0</v>
      </c>
      <c r="I100" s="23">
        <f t="shared" si="21"/>
        <v>5</v>
      </c>
      <c r="J100" s="18">
        <f t="shared" si="22"/>
        <v>5</v>
      </c>
      <c r="K100" s="18">
        <v>0</v>
      </c>
      <c r="L100" s="18">
        <v>0</v>
      </c>
      <c r="M100" s="23">
        <f t="shared" si="23"/>
        <v>0</v>
      </c>
      <c r="N100" s="18">
        <v>0</v>
      </c>
      <c r="O100" s="18">
        <v>0</v>
      </c>
      <c r="P100" s="23">
        <f t="shared" si="24"/>
        <v>0</v>
      </c>
      <c r="Q100" s="18">
        <v>0</v>
      </c>
      <c r="R100" s="18">
        <v>0</v>
      </c>
      <c r="S100" s="23">
        <f t="shared" si="25"/>
        <v>0</v>
      </c>
      <c r="T100" s="62">
        <f t="shared" si="16"/>
        <v>0</v>
      </c>
      <c r="U100" s="31">
        <f t="shared" si="17"/>
        <v>5</v>
      </c>
    </row>
    <row r="101" spans="1:21" s="4" customFormat="1" ht="17.100000000000001" customHeight="1">
      <c r="A101" s="71"/>
      <c r="B101" s="66" t="s">
        <v>108</v>
      </c>
      <c r="C101" s="43" t="s">
        <v>109</v>
      </c>
      <c r="D101" s="24">
        <v>19</v>
      </c>
      <c r="E101" s="18">
        <v>0</v>
      </c>
      <c r="F101" s="23">
        <f t="shared" si="26"/>
        <v>19</v>
      </c>
      <c r="G101" s="24">
        <v>0</v>
      </c>
      <c r="H101" s="18">
        <v>0</v>
      </c>
      <c r="I101" s="23">
        <f t="shared" si="21"/>
        <v>0</v>
      </c>
      <c r="J101" s="18">
        <f t="shared" si="22"/>
        <v>19</v>
      </c>
      <c r="K101" s="18">
        <v>0</v>
      </c>
      <c r="L101" s="18">
        <v>0</v>
      </c>
      <c r="M101" s="23">
        <f t="shared" si="23"/>
        <v>0</v>
      </c>
      <c r="N101" s="18">
        <v>0</v>
      </c>
      <c r="O101" s="18">
        <v>0</v>
      </c>
      <c r="P101" s="23">
        <f t="shared" si="24"/>
        <v>0</v>
      </c>
      <c r="Q101" s="18">
        <v>0</v>
      </c>
      <c r="R101" s="18">
        <v>0</v>
      </c>
      <c r="S101" s="23">
        <f t="shared" si="25"/>
        <v>0</v>
      </c>
      <c r="T101" s="62">
        <f t="shared" si="16"/>
        <v>0</v>
      </c>
      <c r="U101" s="31">
        <f t="shared" si="17"/>
        <v>19</v>
      </c>
    </row>
    <row r="102" spans="1:21" s="4" customFormat="1" ht="17.100000000000001" customHeight="1">
      <c r="A102" s="71"/>
      <c r="B102" s="67"/>
      <c r="C102" s="43" t="s">
        <v>110</v>
      </c>
      <c r="D102" s="24">
        <v>7</v>
      </c>
      <c r="E102" s="18">
        <v>0</v>
      </c>
      <c r="F102" s="23">
        <f t="shared" si="26"/>
        <v>7</v>
      </c>
      <c r="G102" s="24">
        <v>0</v>
      </c>
      <c r="H102" s="18">
        <v>0</v>
      </c>
      <c r="I102" s="23">
        <f t="shared" si="21"/>
        <v>0</v>
      </c>
      <c r="J102" s="18">
        <f t="shared" si="22"/>
        <v>7</v>
      </c>
      <c r="K102" s="18">
        <v>0</v>
      </c>
      <c r="L102" s="18">
        <v>0</v>
      </c>
      <c r="M102" s="23">
        <f t="shared" si="23"/>
        <v>0</v>
      </c>
      <c r="N102" s="18">
        <v>0</v>
      </c>
      <c r="O102" s="18">
        <v>0</v>
      </c>
      <c r="P102" s="23">
        <f t="shared" si="24"/>
        <v>0</v>
      </c>
      <c r="Q102" s="18">
        <v>0</v>
      </c>
      <c r="R102" s="18">
        <v>0</v>
      </c>
      <c r="S102" s="23">
        <f t="shared" si="25"/>
        <v>0</v>
      </c>
      <c r="T102" s="62">
        <f t="shared" si="16"/>
        <v>0</v>
      </c>
      <c r="U102" s="31">
        <f t="shared" si="17"/>
        <v>7</v>
      </c>
    </row>
    <row r="103" spans="1:21" s="4" customFormat="1" ht="17.100000000000001" customHeight="1">
      <c r="A103" s="71"/>
      <c r="B103" s="67"/>
      <c r="C103" s="43" t="s">
        <v>111</v>
      </c>
      <c r="D103" s="24">
        <v>17</v>
      </c>
      <c r="E103" s="18">
        <v>0</v>
      </c>
      <c r="F103" s="23">
        <f t="shared" si="26"/>
        <v>17</v>
      </c>
      <c r="G103" s="24">
        <v>0</v>
      </c>
      <c r="H103" s="18">
        <v>0</v>
      </c>
      <c r="I103" s="23">
        <f t="shared" si="21"/>
        <v>0</v>
      </c>
      <c r="J103" s="18">
        <f t="shared" si="22"/>
        <v>17</v>
      </c>
      <c r="K103" s="18">
        <v>0</v>
      </c>
      <c r="L103" s="18">
        <v>0</v>
      </c>
      <c r="M103" s="23">
        <f t="shared" si="23"/>
        <v>0</v>
      </c>
      <c r="N103" s="18">
        <v>0</v>
      </c>
      <c r="O103" s="18">
        <v>0</v>
      </c>
      <c r="P103" s="23">
        <f t="shared" si="24"/>
        <v>0</v>
      </c>
      <c r="Q103" s="18">
        <v>0</v>
      </c>
      <c r="R103" s="18">
        <v>0</v>
      </c>
      <c r="S103" s="23">
        <f t="shared" si="25"/>
        <v>0</v>
      </c>
      <c r="T103" s="62">
        <f t="shared" si="16"/>
        <v>0</v>
      </c>
      <c r="U103" s="31">
        <f t="shared" si="17"/>
        <v>17</v>
      </c>
    </row>
    <row r="104" spans="1:21" s="4" customFormat="1" ht="17.100000000000001" customHeight="1">
      <c r="A104" s="71"/>
      <c r="B104" s="67"/>
      <c r="C104" s="43" t="s">
        <v>112</v>
      </c>
      <c r="D104" s="24">
        <v>12</v>
      </c>
      <c r="E104" s="18">
        <v>0</v>
      </c>
      <c r="F104" s="23">
        <f t="shared" si="26"/>
        <v>12</v>
      </c>
      <c r="G104" s="24">
        <v>0</v>
      </c>
      <c r="H104" s="18">
        <v>0</v>
      </c>
      <c r="I104" s="23">
        <f t="shared" si="21"/>
        <v>0</v>
      </c>
      <c r="J104" s="18">
        <f t="shared" si="22"/>
        <v>12</v>
      </c>
      <c r="K104" s="18">
        <v>0</v>
      </c>
      <c r="L104" s="18">
        <v>0</v>
      </c>
      <c r="M104" s="23">
        <f t="shared" si="23"/>
        <v>0</v>
      </c>
      <c r="N104" s="18">
        <v>0</v>
      </c>
      <c r="O104" s="18">
        <v>0</v>
      </c>
      <c r="P104" s="23">
        <f t="shared" si="24"/>
        <v>0</v>
      </c>
      <c r="Q104" s="18">
        <v>0</v>
      </c>
      <c r="R104" s="18">
        <v>0</v>
      </c>
      <c r="S104" s="23">
        <f t="shared" si="25"/>
        <v>0</v>
      </c>
      <c r="T104" s="62">
        <f t="shared" si="16"/>
        <v>0</v>
      </c>
      <c r="U104" s="31">
        <f t="shared" si="17"/>
        <v>12</v>
      </c>
    </row>
    <row r="105" spans="1:21" s="4" customFormat="1" ht="17.100000000000001" customHeight="1">
      <c r="A105" s="71"/>
      <c r="B105" s="67"/>
      <c r="C105" s="43" t="s">
        <v>113</v>
      </c>
      <c r="D105" s="24">
        <v>18</v>
      </c>
      <c r="E105" s="18">
        <v>0</v>
      </c>
      <c r="F105" s="23">
        <f t="shared" si="26"/>
        <v>18</v>
      </c>
      <c r="G105" s="24">
        <v>0</v>
      </c>
      <c r="H105" s="18">
        <v>0</v>
      </c>
      <c r="I105" s="23">
        <f t="shared" si="21"/>
        <v>0</v>
      </c>
      <c r="J105" s="18">
        <f t="shared" si="22"/>
        <v>18</v>
      </c>
      <c r="K105" s="18">
        <v>0</v>
      </c>
      <c r="L105" s="18">
        <v>0</v>
      </c>
      <c r="M105" s="23">
        <f t="shared" si="23"/>
        <v>0</v>
      </c>
      <c r="N105" s="18">
        <v>0</v>
      </c>
      <c r="O105" s="18">
        <v>0</v>
      </c>
      <c r="P105" s="23">
        <f t="shared" si="24"/>
        <v>0</v>
      </c>
      <c r="Q105" s="18">
        <v>0</v>
      </c>
      <c r="R105" s="18">
        <v>0</v>
      </c>
      <c r="S105" s="23">
        <f t="shared" si="25"/>
        <v>0</v>
      </c>
      <c r="T105" s="62">
        <f t="shared" si="16"/>
        <v>0</v>
      </c>
      <c r="U105" s="31">
        <f t="shared" si="17"/>
        <v>18</v>
      </c>
    </row>
    <row r="106" spans="1:21" s="4" customFormat="1" ht="17.100000000000001" customHeight="1">
      <c r="A106" s="71"/>
      <c r="B106" s="67"/>
      <c r="C106" s="43" t="s">
        <v>114</v>
      </c>
      <c r="D106" s="24">
        <v>0</v>
      </c>
      <c r="E106" s="18">
        <v>0</v>
      </c>
      <c r="F106" s="23">
        <f t="shared" si="26"/>
        <v>0</v>
      </c>
      <c r="G106" s="24">
        <v>15</v>
      </c>
      <c r="H106" s="18">
        <v>0</v>
      </c>
      <c r="I106" s="23">
        <f t="shared" si="21"/>
        <v>15</v>
      </c>
      <c r="J106" s="18">
        <f t="shared" si="22"/>
        <v>15</v>
      </c>
      <c r="K106" s="18">
        <v>0</v>
      </c>
      <c r="L106" s="18">
        <v>0</v>
      </c>
      <c r="M106" s="23">
        <f t="shared" si="23"/>
        <v>0</v>
      </c>
      <c r="N106" s="18">
        <v>0</v>
      </c>
      <c r="O106" s="18">
        <v>0</v>
      </c>
      <c r="P106" s="23">
        <f t="shared" si="24"/>
        <v>0</v>
      </c>
      <c r="Q106" s="18">
        <v>0</v>
      </c>
      <c r="R106" s="18">
        <v>0</v>
      </c>
      <c r="S106" s="23">
        <f t="shared" si="25"/>
        <v>0</v>
      </c>
      <c r="T106" s="62">
        <f t="shared" si="16"/>
        <v>0</v>
      </c>
      <c r="U106" s="31">
        <f t="shared" si="17"/>
        <v>15</v>
      </c>
    </row>
    <row r="107" spans="1:21" s="4" customFormat="1" ht="17.100000000000001" customHeight="1">
      <c r="A107" s="71"/>
      <c r="B107" s="67"/>
      <c r="C107" s="43" t="s">
        <v>115</v>
      </c>
      <c r="D107" s="24">
        <v>0</v>
      </c>
      <c r="E107" s="18">
        <v>0</v>
      </c>
      <c r="F107" s="23">
        <f t="shared" si="26"/>
        <v>0</v>
      </c>
      <c r="G107" s="24">
        <v>16</v>
      </c>
      <c r="H107" s="18">
        <v>0</v>
      </c>
      <c r="I107" s="23">
        <f t="shared" si="21"/>
        <v>16</v>
      </c>
      <c r="J107" s="18">
        <f t="shared" si="22"/>
        <v>16</v>
      </c>
      <c r="K107" s="18">
        <v>0</v>
      </c>
      <c r="L107" s="18">
        <v>0</v>
      </c>
      <c r="M107" s="23">
        <f t="shared" si="23"/>
        <v>0</v>
      </c>
      <c r="N107" s="18">
        <v>0</v>
      </c>
      <c r="O107" s="18">
        <v>0</v>
      </c>
      <c r="P107" s="23">
        <f t="shared" si="24"/>
        <v>0</v>
      </c>
      <c r="Q107" s="18">
        <v>0</v>
      </c>
      <c r="R107" s="18">
        <v>0</v>
      </c>
      <c r="S107" s="23">
        <f t="shared" si="25"/>
        <v>0</v>
      </c>
      <c r="T107" s="62">
        <f t="shared" si="16"/>
        <v>0</v>
      </c>
      <c r="U107" s="31">
        <f t="shared" si="17"/>
        <v>16</v>
      </c>
    </row>
    <row r="108" spans="1:21" s="4" customFormat="1" ht="17.100000000000001" customHeight="1">
      <c r="A108" s="71"/>
      <c r="B108" s="67"/>
      <c r="C108" s="43" t="s">
        <v>116</v>
      </c>
      <c r="D108" s="24">
        <v>0</v>
      </c>
      <c r="E108" s="18">
        <v>0</v>
      </c>
      <c r="F108" s="23">
        <f t="shared" si="26"/>
        <v>0</v>
      </c>
      <c r="G108" s="24">
        <v>15</v>
      </c>
      <c r="H108" s="18">
        <v>0</v>
      </c>
      <c r="I108" s="23">
        <f t="shared" si="21"/>
        <v>15</v>
      </c>
      <c r="J108" s="18">
        <f t="shared" si="22"/>
        <v>15</v>
      </c>
      <c r="K108" s="18">
        <v>0</v>
      </c>
      <c r="L108" s="18">
        <v>0</v>
      </c>
      <c r="M108" s="23">
        <f t="shared" si="23"/>
        <v>0</v>
      </c>
      <c r="N108" s="18">
        <v>0</v>
      </c>
      <c r="O108" s="18">
        <v>0</v>
      </c>
      <c r="P108" s="23">
        <f t="shared" si="24"/>
        <v>0</v>
      </c>
      <c r="Q108" s="18">
        <v>0</v>
      </c>
      <c r="R108" s="18">
        <v>0</v>
      </c>
      <c r="S108" s="23">
        <f t="shared" si="25"/>
        <v>0</v>
      </c>
      <c r="T108" s="62">
        <f t="shared" si="16"/>
        <v>0</v>
      </c>
      <c r="U108" s="31">
        <f t="shared" si="17"/>
        <v>15</v>
      </c>
    </row>
    <row r="109" spans="1:21" s="4" customFormat="1" ht="17.100000000000001" customHeight="1">
      <c r="A109" s="71"/>
      <c r="B109" s="67"/>
      <c r="C109" s="43" t="s">
        <v>127</v>
      </c>
      <c r="D109" s="24">
        <v>0</v>
      </c>
      <c r="E109" s="18">
        <v>0</v>
      </c>
      <c r="F109" s="23">
        <f t="shared" si="26"/>
        <v>0</v>
      </c>
      <c r="G109" s="24">
        <v>14</v>
      </c>
      <c r="H109" s="18">
        <v>0</v>
      </c>
      <c r="I109" s="23">
        <f t="shared" si="21"/>
        <v>14</v>
      </c>
      <c r="J109" s="18">
        <f t="shared" si="22"/>
        <v>14</v>
      </c>
      <c r="K109" s="18">
        <v>0</v>
      </c>
      <c r="L109" s="18">
        <v>0</v>
      </c>
      <c r="M109" s="23">
        <f t="shared" si="23"/>
        <v>0</v>
      </c>
      <c r="N109" s="18">
        <v>0</v>
      </c>
      <c r="O109" s="18">
        <v>0</v>
      </c>
      <c r="P109" s="23">
        <f t="shared" si="24"/>
        <v>0</v>
      </c>
      <c r="Q109" s="18">
        <v>0</v>
      </c>
      <c r="R109" s="18">
        <v>0</v>
      </c>
      <c r="S109" s="23">
        <f t="shared" si="25"/>
        <v>0</v>
      </c>
      <c r="T109" s="62">
        <f t="shared" si="16"/>
        <v>0</v>
      </c>
      <c r="U109" s="31">
        <f t="shared" si="17"/>
        <v>14</v>
      </c>
    </row>
    <row r="110" spans="1:21" s="4" customFormat="1" ht="17.100000000000001" customHeight="1">
      <c r="A110" s="71"/>
      <c r="B110" s="68"/>
      <c r="C110" s="43" t="s">
        <v>128</v>
      </c>
      <c r="D110" s="24">
        <v>0</v>
      </c>
      <c r="E110" s="18">
        <v>0</v>
      </c>
      <c r="F110" s="23">
        <f t="shared" si="26"/>
        <v>0</v>
      </c>
      <c r="G110" s="24">
        <v>13</v>
      </c>
      <c r="H110" s="18">
        <v>0</v>
      </c>
      <c r="I110" s="23">
        <f t="shared" si="21"/>
        <v>13</v>
      </c>
      <c r="J110" s="18">
        <f t="shared" si="22"/>
        <v>13</v>
      </c>
      <c r="K110" s="18">
        <v>0</v>
      </c>
      <c r="L110" s="18">
        <v>0</v>
      </c>
      <c r="M110" s="23">
        <f t="shared" si="23"/>
        <v>0</v>
      </c>
      <c r="N110" s="18">
        <v>0</v>
      </c>
      <c r="O110" s="18">
        <v>0</v>
      </c>
      <c r="P110" s="23">
        <f t="shared" si="24"/>
        <v>0</v>
      </c>
      <c r="Q110" s="18">
        <v>0</v>
      </c>
      <c r="R110" s="18">
        <v>0</v>
      </c>
      <c r="S110" s="23">
        <f t="shared" si="25"/>
        <v>0</v>
      </c>
      <c r="T110" s="62">
        <f t="shared" si="16"/>
        <v>0</v>
      </c>
      <c r="U110" s="31">
        <f t="shared" si="17"/>
        <v>13</v>
      </c>
    </row>
    <row r="111" spans="1:21" s="4" customFormat="1" ht="18.75" customHeight="1">
      <c r="A111" s="71"/>
      <c r="B111" s="69" t="s">
        <v>117</v>
      </c>
      <c r="C111" s="69"/>
      <c r="D111" s="22">
        <f>SUM(D96:D110)</f>
        <v>115</v>
      </c>
      <c r="E111" s="22">
        <f t="shared" ref="E111:P111" si="27">SUM(E96:E110)</f>
        <v>0</v>
      </c>
      <c r="F111" s="22">
        <f t="shared" si="27"/>
        <v>115</v>
      </c>
      <c r="G111" s="22">
        <f t="shared" si="27"/>
        <v>88</v>
      </c>
      <c r="H111" s="22">
        <f t="shared" si="27"/>
        <v>0</v>
      </c>
      <c r="I111" s="22">
        <f t="shared" si="27"/>
        <v>88</v>
      </c>
      <c r="J111" s="22">
        <f t="shared" si="27"/>
        <v>203</v>
      </c>
      <c r="K111" s="22">
        <f t="shared" ref="K111:M111" si="28">SUM(K96:K110)</f>
        <v>0</v>
      </c>
      <c r="L111" s="22">
        <f t="shared" si="28"/>
        <v>0</v>
      </c>
      <c r="M111" s="22">
        <f t="shared" si="28"/>
        <v>0</v>
      </c>
      <c r="N111" s="22">
        <f t="shared" si="27"/>
        <v>0</v>
      </c>
      <c r="O111" s="22">
        <f t="shared" si="27"/>
        <v>0</v>
      </c>
      <c r="P111" s="22">
        <f t="shared" si="27"/>
        <v>0</v>
      </c>
      <c r="Q111" s="22">
        <f t="shared" ref="Q111:U111" si="29">SUM(Q96:Q110)</f>
        <v>0</v>
      </c>
      <c r="R111" s="22">
        <f t="shared" si="29"/>
        <v>0</v>
      </c>
      <c r="S111" s="22">
        <f t="shared" si="29"/>
        <v>0</v>
      </c>
      <c r="T111" s="22">
        <f t="shared" si="29"/>
        <v>0</v>
      </c>
      <c r="U111" s="22">
        <f t="shared" si="29"/>
        <v>203</v>
      </c>
    </row>
    <row r="112" spans="1:21" s="4" customFormat="1" ht="18.75" customHeight="1" thickBot="1">
      <c r="A112" s="53" t="s">
        <v>129</v>
      </c>
      <c r="B112" s="45" t="s">
        <v>39</v>
      </c>
      <c r="C112" s="59" t="s">
        <v>138</v>
      </c>
      <c r="D112" s="33">
        <v>0</v>
      </c>
      <c r="E112" s="33">
        <v>0</v>
      </c>
      <c r="F112" s="34">
        <v>0</v>
      </c>
      <c r="G112" s="33"/>
      <c r="H112" s="33"/>
      <c r="I112" s="34">
        <v>0</v>
      </c>
      <c r="J112" s="18">
        <f t="shared" si="22"/>
        <v>0</v>
      </c>
      <c r="K112" s="33">
        <v>9</v>
      </c>
      <c r="L112" s="33">
        <v>21</v>
      </c>
      <c r="M112" s="34">
        <v>30</v>
      </c>
      <c r="N112" s="33"/>
      <c r="O112" s="33"/>
      <c r="P112" s="34"/>
      <c r="Q112" s="33"/>
      <c r="R112" s="33"/>
      <c r="S112" s="34"/>
      <c r="T112" s="62">
        <f t="shared" si="16"/>
        <v>30</v>
      </c>
      <c r="U112" s="44">
        <v>30</v>
      </c>
    </row>
    <row r="113" spans="1:21" s="5" customFormat="1" ht="21" customHeight="1" thickBot="1">
      <c r="A113" s="63" t="s">
        <v>118</v>
      </c>
      <c r="B113" s="64"/>
      <c r="C113" s="64"/>
      <c r="D113" s="26">
        <f>D111+D95+D41+D112</f>
        <v>910</v>
      </c>
      <c r="E113" s="26">
        <f t="shared" ref="E113:T113" si="30">E111+E95+E41+E112</f>
        <v>636</v>
      </c>
      <c r="F113" s="26">
        <f t="shared" si="30"/>
        <v>1546</v>
      </c>
      <c r="G113" s="26">
        <f t="shared" si="30"/>
        <v>818</v>
      </c>
      <c r="H113" s="26">
        <f t="shared" si="30"/>
        <v>190</v>
      </c>
      <c r="I113" s="26">
        <f t="shared" si="30"/>
        <v>1008</v>
      </c>
      <c r="J113" s="26">
        <f t="shared" si="30"/>
        <v>2554</v>
      </c>
      <c r="K113" s="26">
        <f t="shared" si="30"/>
        <v>9</v>
      </c>
      <c r="L113" s="26">
        <f t="shared" si="30"/>
        <v>21</v>
      </c>
      <c r="M113" s="26">
        <f t="shared" si="30"/>
        <v>30</v>
      </c>
      <c r="N113" s="26">
        <f t="shared" si="30"/>
        <v>0</v>
      </c>
      <c r="O113" s="26">
        <f t="shared" si="30"/>
        <v>58</v>
      </c>
      <c r="P113" s="26">
        <f t="shared" si="30"/>
        <v>58</v>
      </c>
      <c r="Q113" s="26">
        <f t="shared" si="30"/>
        <v>0</v>
      </c>
      <c r="R113" s="26">
        <f t="shared" si="30"/>
        <v>26</v>
      </c>
      <c r="S113" s="26">
        <f t="shared" si="30"/>
        <v>26</v>
      </c>
      <c r="T113" s="26">
        <f t="shared" si="30"/>
        <v>114</v>
      </c>
      <c r="U113" s="27">
        <f>U111+U95+U41+U112</f>
        <v>2668</v>
      </c>
    </row>
    <row r="114" spans="1:21" s="5" customFormat="1" ht="11.25" customHeight="1">
      <c r="A114" s="6"/>
      <c r="B114" s="15"/>
      <c r="C114" s="15"/>
      <c r="D114" s="7"/>
      <c r="E114" s="7"/>
      <c r="F114" s="7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</row>
    <row r="115" spans="1:21" s="8" customFormat="1" ht="12.75" customHeight="1">
      <c r="B115" s="16"/>
      <c r="C115" s="16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</row>
    <row r="116" spans="1:21" s="4" customFormat="1" ht="12.75" customHeight="1">
      <c r="A116" s="8"/>
      <c r="B116" s="17"/>
      <c r="C116" s="17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</row>
    <row r="117" spans="1:21">
      <c r="D117" s="12"/>
    </row>
    <row r="131" ht="13.5" customHeight="1"/>
    <row r="143" ht="13.5" customHeight="1"/>
    <row r="156" ht="13.5" customHeight="1"/>
    <row r="161" ht="13.5" customHeight="1"/>
  </sheetData>
  <mergeCells count="38">
    <mergeCell ref="B30:B32"/>
    <mergeCell ref="Q8:S8"/>
    <mergeCell ref="K8:M8"/>
    <mergeCell ref="D7:J7"/>
    <mergeCell ref="T8:T9"/>
    <mergeCell ref="K7:T7"/>
    <mergeCell ref="B95:C95"/>
    <mergeCell ref="A10:A41"/>
    <mergeCell ref="B10:B21"/>
    <mergeCell ref="A1:U1"/>
    <mergeCell ref="A3:U3"/>
    <mergeCell ref="A4:U4"/>
    <mergeCell ref="A5:U5"/>
    <mergeCell ref="A7:A9"/>
    <mergeCell ref="B7:B9"/>
    <mergeCell ref="C7:C9"/>
    <mergeCell ref="D8:F8"/>
    <mergeCell ref="G8:I8"/>
    <mergeCell ref="J8:J9"/>
    <mergeCell ref="N8:P8"/>
    <mergeCell ref="B22:B29"/>
    <mergeCell ref="U7:U9"/>
    <mergeCell ref="A113:C113"/>
    <mergeCell ref="B34:B36"/>
    <mergeCell ref="B37:B39"/>
    <mergeCell ref="B81:B83"/>
    <mergeCell ref="B41:C41"/>
    <mergeCell ref="A96:A111"/>
    <mergeCell ref="B97:B100"/>
    <mergeCell ref="B101:B110"/>
    <mergeCell ref="B111:C111"/>
    <mergeCell ref="A42:A95"/>
    <mergeCell ref="B42:B49"/>
    <mergeCell ref="B50:B69"/>
    <mergeCell ref="B70:B80"/>
    <mergeCell ref="B85:B90"/>
    <mergeCell ref="B91:B92"/>
    <mergeCell ref="B93:B94"/>
  </mergeCells>
  <phoneticPr fontId="2" type="noConversion"/>
  <pageMargins left="0.35433070866141736" right="0.23622047244094491" top="0.6692913385826772" bottom="0.31496062992125984" header="0.35433070866141736" footer="0.19685039370078741"/>
  <pageSetup paperSize="9" scale="6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정시이월공고_최종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2013-12-18T00:47:02Z</cp:lastPrinted>
  <dcterms:created xsi:type="dcterms:W3CDTF">2008-03-20T07:46:51Z</dcterms:created>
  <dcterms:modified xsi:type="dcterms:W3CDTF">2013-12-18T05:32:52Z</dcterms:modified>
</cp:coreProperties>
</file>